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88" documentId="13_ncr:1_{F6CB121F-512D-4AA6-A0C1-0FB36C537598}" xr6:coauthVersionLast="47" xr6:coauthVersionMax="47" xr10:uidLastSave="{9E7D3F41-9C6F-4762-99D5-E05FF665500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<sst xmlns="http://schemas.openxmlformats.org/spreadsheetml/2006/main" count="180270" uniqueCount="39120">
  <si>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</si>
  <si>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</si>
  <si>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</si>
  <si>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</si>
  <si>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</si>
  <si>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</si>
  <si>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</si>
  <si>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</si>
  <si>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</si>
  <si>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</si>
  <si>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</si>
  <si>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</si>
  <si>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</si>
  <si>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</si>
  <si>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</si>
  <si>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</si>
  <si>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</si>
  <si>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</si>
  <si>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</si>
  <si>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</si>
  <si>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</si>
  <si>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</si>
  <si>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</si>
  <si>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</si>
  <si>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</si>
  <si>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</si>
  <si>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</si>
  <si>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</si>
  <si>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</si>
  <si>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</si>
  <si>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</si>
  <si>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</si>
  <si>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</si>
  <si>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</si>
  <si>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</si>
  <si>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</si>
  <si>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</si>
  <si>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</si>
  <si>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</si>
  <si>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</si>
  <si>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</si>
  <si>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</si>
  <si>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</si>
  <si>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</si>
  <si>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</si>
  <si>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</si>
  <si>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</si>
  <si>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</si>
  <si>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</si>
  <si>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</si>
  <si>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</si>
  <si>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</si>
  <si>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</si>
  <si>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</si>
  <si>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</si>
  <si>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</si>
  <si>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</si>
  <si>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</si>
  <si>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</si>
  <si>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</si>
  <si>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</si>
  <si>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</si>
  <si>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</si>
  <si>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</si>
  <si>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</si>
  <si>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</si>
  <si>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</si>
  <si>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</si>
  <si>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</si>
  <si>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</si>
  <si>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</si>
  <si>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</si>
  <si>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</si>
  <si>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</si>
  <si>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</si>
  <si>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</si>
  <si>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</si>
  <si>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</si>
  <si>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</si>
  <si>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</si>
  <si>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</si>
  <si>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</si>
  <si>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</si>
  <si>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</si>
  <si>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</si>
  <si>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</si>
  <si>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</si>
  <si>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</si>
  <si>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</si>
  <si>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</si>
  <si>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</si>
  <si>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</si>
  <si>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</si>
  <si>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</si>
  <si>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</si>
  <si>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</si>
  <si>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</si>
  <si>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</si>
  <si>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</si>
  <si>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</si>
  <si>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</si>
  <si>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</si>
  <si>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</si>
  <si>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</si>
  <si>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</si>
  <si>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</si>
  <si>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</si>
  <si>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</si>
  <si>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</si>
  <si>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</si>
  <si>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</si>
  <si>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</si>
  <si>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</si>
  <si>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</si>
  <si>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</si>
  <si>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</si>
  <si>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</si>
  <si>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</si>
  <si>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</si>
  <si>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</si>
  <si>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</si>
  <si>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</si>
  <si>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</si>
  <si>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</si>
  <si>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</si>
  <si>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</si>
  <si>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</si>
  <si>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</si>
  <si>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</si>
  <si>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</si>
  <si>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</si>
  <si>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</si>
  <si>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</si>
  <si>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</si>
  <si>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</si>
  <si>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</si>
  <si>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</si>
  <si>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</si>
  <si>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</si>
  <si>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</si>
  <si>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</si>
  <si>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</si>
  <si>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</si>
  <si>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</si>
  <si>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</si>
  <si>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</si>
  <si>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</si>
  <si>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</si>
  <si>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</si>
  <si>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</si>
  <si>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</si>
  <si>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</si>
  <si>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</si>
  <si>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</si>
  <si>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</si>
  <si>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</si>
  <si>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</si>
  <si>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</si>
  <si>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</si>
  <si>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</si>
  <si>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</si>
  <si>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</si>
  <si>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</si>
  <si>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</si>
  <si>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</si>
  <si>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</si>
  <si>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</si>
  <si>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</si>
  <si>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</si>
  <si>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</si>
  <si>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</si>
  <si>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</si>
  <si>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</si>
  <si>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</si>
  <si>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</si>
  <si>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</si>
  <si>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</si>
  <si>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</si>
  <si>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</si>
  <si>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</si>
  <si>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</si>
  <si>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</si>
  <si>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</si>
  <si>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</si>
  <si>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</si>
  <si>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</si>
  <si>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</si>
  <si>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</si>
  <si>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</si>
  <si>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</si>
  <si>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</si>
  <si>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</si>
  <si>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</si>
  <si>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</si>
  <si>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</si>
  <si>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</si>
  <si>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</si>
  <si>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</si>
  <si>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</si>
  <si>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</si>
  <si>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</si>
  <si>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</si>
  <si>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</si>
  <si>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</si>
  <si>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</si>
  <si>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</si>
  <si>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</si>
  <si>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</si>
  <si>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</si>
  <si>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</si>
  <si>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</si>
  <si>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</si>
  <si>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</si>
  <si>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</si>
  <si>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</si>
  <si>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</si>
  <si>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</si>
  <si>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</si>
  <si>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</si>
  <si>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</si>
  <si>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</si>
  <si>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</si>
  <si>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</si>
  <si>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</si>
  <si>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</si>
  <si>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</si>
  <si>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</si>
  <si>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</si>
  <si>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</si>
  <si>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</si>
  <si>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</si>
  <si>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</si>
  <si>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</si>
  <si>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</si>
  <si>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</si>
  <si>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</si>
  <si>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</si>
  <si>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</si>
  <si>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</si>
  <si>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</si>
  <si>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</si>
  <si>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</si>
  <si>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</si>
  <si>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</si>
  <si>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</si>
  <si>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</si>
  <si>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</si>
  <si>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</si>
  <si>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</si>
  <si>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</si>
  <si>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</si>
  <si>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</si>
  <si>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</si>
  <si>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</si>
  <si>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</si>
  <si>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</si>
  <si>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</si>
  <si>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</si>
  <si>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</si>
  <si>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</si>
  <si>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</si>
  <si>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</si>
  <si>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</si>
  <si>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</si>
  <si>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</si>
  <si>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</si>
  <si>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</si>
  <si>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</si>
  <si>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</si>
  <si>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</si>
  <si>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</si>
  <si>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</si>
  <si>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</si>
  <si>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</si>
  <si>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</si>
  <si>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</si>
  <si>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</si>
  <si>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</si>
  <si>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</si>
  <si>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</si>
  <si>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</si>
  <si>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</si>
  <si>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</si>
  <si>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</si>
  <si>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</si>
  <si>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</si>
  <si>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</si>
  <si>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</si>
  <si>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</si>
  <si>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</si>
  <si>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</si>
  <si>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</si>
  <si>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</si>
  <si>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</si>
  <si>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</si>
  <si>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</si>
  <si>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</si>
  <si>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</si>
  <si>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</si>
  <si>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</si>
  <si>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</si>
  <si>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</si>
  <si>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</si>
  <si>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</si>
  <si>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</si>
  <si>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</si>
  <si>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</si>
  <si>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</si>
  <si>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</si>
  <si>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</si>
  <si>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</si>
  <si>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</si>
  <si>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</si>
  <si>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</si>
  <si>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</si>
  <si>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</si>
  <si>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</si>
  <si>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</si>
  <si>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</si>
  <si>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</si>
  <si>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</si>
  <si>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</si>
  <si>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</si>
  <si>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</si>
  <si>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</si>
  <si>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</si>
  <si>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</si>
  <si>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</si>
  <si>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</si>
  <si>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</si>
  <si>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</si>
  <si>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</si>
  <si>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</si>
  <si>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</si>
  <si>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</si>
  <si>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</si>
  <si>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</si>
  <si>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</si>
  <si>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</si>
  <si>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</si>
  <si>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</si>
  <si>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</si>
  <si>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</si>
  <si>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</si>
  <si>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</si>
  <si>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</si>
  <si>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</si>
  <si>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</si>
  <si>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</si>
  <si>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</si>
  <si>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</si>
  <si>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</si>
  <si>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</si>
  <si>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</si>
  <si>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</si>
  <si>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</si>
  <si>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</si>
  <si>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</si>
  <si>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</si>
  <si>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</si>
  <si>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</si>
  <si>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</si>
  <si>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</si>
  <si>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</si>
  <si>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</si>
  <si>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</si>
  <si>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</si>
  <si>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</si>
  <si>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</si>
  <si>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</si>
  <si>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</si>
  <si>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</si>
  <si>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</si>
  <si>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</si>
  <si>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</si>
  <si>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</si>
  <si>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</si>
  <si>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</si>
  <si>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</si>
  <si>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</si>
  <si>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</si>
  <si>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</si>
  <si>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</si>
  <si>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</si>
  <si>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</si>
  <si>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</si>
  <si>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</si>
  <si>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</si>
  <si>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</si>
  <si>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</si>
  <si>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</si>
  <si>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</si>
  <si>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</si>
  <si>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</si>
  <si>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</si>
  <si>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</si>
  <si>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</si>
  <si>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</si>
  <si>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</si>
  <si>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</si>
  <si>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</si>
  <si>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</si>
  <si>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</si>
  <si>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</si>
  <si>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</si>
  <si>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</si>
  <si>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</si>
  <si>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</si>
  <si>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</si>
  <si>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</si>
  <si>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</si>
  <si>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</si>
  <si>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</si>
  <si>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</si>
  <si>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</si>
  <si>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</si>
  <si>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</si>
  <si>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</si>
  <si>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</si>
  <si>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</si>
  <si>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</si>
  <si>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</si>
  <si>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</si>
  <si>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</si>
  <si>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</si>
  <si>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</si>
  <si>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</si>
  <si>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</si>
  <si>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</si>
  <si>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</si>
  <si>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</si>
  <si>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</si>
  <si>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</si>
  <si>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</si>
  <si>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</si>
  <si>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</si>
  <si>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</si>
  <si>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</si>
  <si>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</si>
  <si>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</si>
  <si>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</si>
  <si>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</si>
  <si>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</si>
  <si>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</si>
  <si>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</si>
  <si>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</si>
  <si>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</si>
  <si>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</si>
  <si>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</si>
  <si>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</si>
  <si>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</si>
  <si>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</si>
  <si>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</si>
  <si>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</si>
  <si>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</si>
  <si>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</si>
  <si>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</si>
  <si>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</si>
  <si>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</si>
  <si>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</si>
  <si>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</si>
  <si>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</si>
  <si>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</si>
  <si>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</si>
  <si>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</si>
  <si>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</si>
  <si>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</si>
  <si>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</si>
  <si>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</si>
  <si>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</si>
  <si>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</si>
  <si>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</si>
  <si>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</si>
  <si>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</si>
  <si>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</si>
  <si>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</si>
  <si>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</si>
  <si>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</si>
  <si>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</si>
  <si>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</si>
  <si>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</si>
  <si>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</si>
  <si>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</si>
  <si>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</si>
  <si>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</si>
  <si>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</si>
  <si>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</si>
  <si>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</si>
  <si>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</si>
  <si>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</si>
  <si>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</si>
  <si>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</si>
  <si>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</si>
  <si>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</si>
  <si>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</si>
  <si>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</si>
  <si>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</si>
  <si>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</si>
  <si>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</si>
  <si>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</si>
  <si>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</si>
  <si>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</si>
  <si>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</si>
  <si>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</si>
  <si>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</si>
  <si>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</si>
  <si>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</si>
  <si>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</si>
  <si>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</si>
  <si>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</si>
  <si>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</si>
  <si>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</si>
  <si>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</si>
  <si>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</si>
  <si>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</si>
  <si>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</si>
  <si>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</si>
  <si>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</si>
  <si>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</si>
  <si>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</si>
  <si>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</si>
  <si>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</si>
  <si>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</si>
  <si>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</si>
  <si>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</si>
  <si>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</si>
  <si>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</si>
  <si>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</si>
  <si>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</si>
  <si>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</si>
  <si>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</si>
  <si>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</si>
  <si>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</si>
  <si>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</si>
  <si>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</si>
  <si>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</si>
  <si>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</si>
  <si>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</si>
  <si>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</si>
  <si>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</si>
  <si>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</si>
  <si>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</si>
  <si>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</si>
  <si>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</si>
  <si>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</si>
  <si>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</si>
  <si>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</si>
  <si>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</si>
  <si>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</si>
  <si>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</si>
  <si>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</si>
  <si>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</si>
  <si>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</si>
  <si>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</si>
  <si>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</si>
  <si>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</si>
  <si>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</si>
  <si>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</si>
  <si>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</si>
  <si>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</si>
  <si>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</si>
  <si>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</si>
  <si>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</si>
  <si>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</si>
  <si>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</si>
  <si>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</si>
  <si>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</si>
  <si>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</si>
  <si>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</si>
  <si>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</si>
  <si>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</si>
  <si>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</si>
  <si>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</si>
  <si>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</si>
  <si>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</si>
  <si>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</si>
  <si>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</si>
  <si>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</si>
  <si>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</si>
  <si>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</si>
  <si>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</si>
  <si>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</si>
  <si>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</si>
  <si>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</si>
  <si>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</si>
  <si>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</si>
  <si>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</si>
  <si>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</si>
  <si>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</si>
  <si>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</si>
  <si>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</si>
  <si>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</si>
  <si>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</si>
  <si>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</si>
  <si>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</si>
  <si>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</si>
  <si>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</si>
  <si>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</si>
  <si>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</si>
  <si>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</si>
  <si>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</si>
  <si>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</si>
  <si>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</si>
  <si>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</si>
  <si>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</si>
  <si>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</si>
  <si>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</si>
  <si>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</si>
  <si>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</si>
  <si>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</si>
  <si>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</si>
  <si>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</si>
  <si>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</si>
  <si>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</si>
  <si>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</si>
  <si>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</si>
  <si>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</si>
  <si>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</si>
  <si>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</si>
  <si>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</si>
  <si>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</si>
  <si>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</si>
  <si>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</si>
  <si>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</si>
  <si>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</si>
  <si>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</si>
  <si>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</si>
  <si>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</si>
  <si>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</si>
  <si>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</si>
  <si>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</si>
  <si>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</si>
  <si>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</si>
  <si>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</si>
  <si>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</si>
  <si>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</si>
  <si>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</si>
  <si>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</si>
  <si>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</si>
  <si>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</si>
  <si>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</si>
  <si>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</si>
  <si>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</si>
  <si>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</si>
  <si>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</si>
  <si>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</si>
  <si>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</si>
  <si>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</si>
  <si>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</si>
  <si>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</si>
  <si>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</si>
  <si>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</si>
  <si>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</si>
  <si>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</si>
  <si>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</si>
  <si>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</si>
  <si>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</si>
  <si>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</si>
  <si>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</si>
  <si>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</si>
  <si>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</si>
  <si>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</si>
  <si>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</si>
  <si>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</si>
  <si>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</si>
  <si>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</si>
  <si>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</si>
  <si>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</si>
  <si>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</si>
  <si>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</si>
  <si>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</si>
  <si>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</si>
  <si>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</si>
  <si>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</si>
  <si>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</si>
  <si>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</si>
  <si>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</si>
  <si>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</si>
  <si>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</si>
  <si>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</si>
  <si>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</si>
  <si>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</si>
  <si>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</si>
  <si>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</si>
  <si>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</si>
  <si>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</si>
  <si>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</si>
  <si>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</si>
  <si>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</si>
  <si>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</si>
  <si>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</si>
  <si>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</si>
  <si>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</si>
  <si>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</si>
  <si>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</si>
  <si>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</si>
  <si>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</si>
  <si>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</si>
  <si>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</si>
  <si>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</si>
  <si>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</si>
  <si>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</si>
  <si>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</si>
  <si>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</si>
  <si>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</si>
  <si>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</si>
  <si>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</si>
  <si>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</si>
  <si>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</si>
  <si>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</si>
  <si>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</si>
  <si>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</si>
  <si>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</si>
  <si>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</si>
  <si>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</si>
  <si>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</si>
  <si>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</si>
  <si>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</si>
  <si>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</si>
  <si>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</si>
  <si>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</si>
  <si>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</si>
  <si>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</si>
  <si>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</si>
  <si>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</si>
  <si>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</si>
  <si>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</si>
  <si>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</si>
  <si>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</si>
  <si>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</si>
  <si>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</si>
  <si>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</si>
  <si>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</si>
  <si>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</si>
  <si>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</si>
  <si>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</si>
  <si>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</si>
  <si>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</si>
  <si>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</si>
  <si>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</si>
  <si>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</si>
  <si>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</si>
  <si>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</si>
  <si>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</si>
  <si>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</si>
  <si>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</si>
  <si>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</si>
  <si>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</si>
  <si>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</si>
  <si>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</si>
  <si>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</si>
  <si>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</si>
  <si>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</si>
  <si>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</si>
  <si>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</si>
  <si>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</si>
  <si>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</si>
  <si>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</si>
  <si>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</si>
  <si>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</si>
  <si>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</si>
  <si>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</si>
  <si>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</si>
  <si>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</si>
  <si>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</si>
  <si>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</si>
  <si>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</si>
  <si>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</si>
  <si>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</si>
  <si>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</si>
  <si>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</si>
  <si>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</si>
  <si>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</si>
  <si>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</si>
  <si>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</si>
  <si>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</si>
  <si>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</si>
  <si>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</si>
  <si>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</si>
  <si>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</si>
  <si>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</si>
  <si>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</si>
  <si>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</si>
  <si>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</si>
  <si>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</si>
  <si>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</si>
  <si>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</si>
  <si>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</si>
  <si>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</si>
  <si>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</si>
  <si>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</si>
  <si>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</si>
  <si>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</si>
  <si>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</si>
  <si>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</si>
  <si>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</si>
  <si>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</si>
  <si>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</si>
  <si>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</si>
  <si>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</si>
  <si>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</si>
  <si>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</si>
  <si>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</si>
  <si>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</si>
  <si>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</si>
  <si>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</si>
  <si>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</si>
  <si>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</si>
  <si>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</si>
  <si>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</si>
  <si>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</si>
  <si>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</si>
  <si>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</si>
  <si>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</si>
  <si>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</si>
  <si>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</si>
  <si>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</si>
  <si>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</si>
  <si>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</si>
  <si>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</si>
  <si>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</si>
  <si>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</si>
  <si>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</si>
  <si>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</si>
  <si>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</si>
  <si>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</si>
  <si>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</si>
  <si>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</si>
  <si>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</si>
  <si>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</si>
  <si>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</si>
  <si>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</si>
  <si>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</si>
  <si>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</si>
  <si>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</si>
  <si>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</si>
  <si>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</si>
  <si>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</si>
  <si>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</si>
  <si>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</si>
  <si>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</si>
  <si>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</si>
  <si>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</si>
  <si>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</si>
  <si>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</si>
  <si>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</si>
  <si>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</si>
  <si>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</si>
  <si>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</si>
  <si>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</si>
  <si>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</si>
  <si>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</si>
  <si>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</si>
  <si>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</si>
  <si>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</si>
  <si>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</si>
  <si>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</si>
  <si>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</si>
  <si>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</si>
  <si>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</si>
  <si>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</si>
  <si>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</si>
  <si>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</si>
  <si>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</si>
  <si>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</si>
  <si>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</si>
  <si>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</si>
  <si>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</si>
  <si>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</si>
  <si>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</si>
  <si>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</si>
  <si>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</si>
  <si>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</si>
  <si>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</si>
  <si>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</si>
  <si>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</si>
  <si>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</si>
  <si>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</si>
  <si>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</si>
  <si>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</si>
  <si>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</si>
  <si>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</si>
  <si>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</si>
  <si>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</si>
  <si>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</si>
  <si>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</si>
  <si>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</si>
  <si>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</si>
  <si>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</si>
  <si>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</si>
  <si>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</si>
  <si>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</si>
  <si>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</si>
  <si>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</si>
  <si>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</si>
  <si>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</si>
  <si>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</si>
  <si>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</si>
  <si>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</si>
  <si>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</si>
  <si>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</si>
  <si>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</si>
  <si>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</si>
  <si>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</si>
  <si>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</si>
  <si>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</si>
  <si>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</si>
  <si>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</si>
  <si>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</si>
  <si>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</si>
  <si>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</si>
  <si>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</si>
  <si>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</si>
  <si>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</si>
  <si>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</si>
  <si>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</si>
  <si>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</si>
  <si>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</si>
  <si>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</si>
  <si>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</si>
  <si>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</si>
  <si>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</si>
  <si>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</si>
  <si>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</si>
  <si>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</si>
  <si>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</si>
  <si>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</si>
  <si>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</si>
  <si>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</si>
  <si>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</si>
  <si>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</si>
  <si>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</si>
  <si>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</si>
  <si>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</si>
  <si>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</si>
  <si>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</si>
  <si>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</si>
  <si>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</si>
  <si>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</si>
  <si>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</si>
  <si>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</si>
  <si>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</si>
  <si>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</si>
  <si>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</si>
  <si>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</si>
  <si>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</si>
  <si>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</si>
  <si>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</si>
  <si>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</si>
  <si>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</si>
  <si>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</si>
  <si>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</si>
  <si>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</si>
  <si>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</si>
  <si>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</si>
  <si>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</si>
  <si>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</si>
  <si>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</si>
  <si>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</si>
  <si>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</si>
  <si>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</si>
  <si>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</si>
  <si>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</si>
  <si>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</si>
  <si>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</si>
  <si>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</si>
  <si>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</si>
  <si>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</si>
  <si>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</si>
  <si>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</si>
  <si>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</si>
  <si>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</si>
  <si>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</si>
  <si>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</si>
  <si>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</si>
  <si>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</si>
  <si>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</si>
  <si>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</si>
  <si>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</si>
  <si>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</si>
  <si>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</si>
  <si>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</si>
  <si>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</si>
  <si>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</si>
  <si>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</si>
  <si>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</si>
  <si>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</si>
  <si>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</si>
  <si>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</si>
  <si>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</si>
  <si>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</si>
  <si>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</si>
  <si>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</si>
  <si>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</si>
  <si>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</si>
  <si>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</si>
  <si>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</si>
  <si>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</si>
  <si>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</si>
  <si>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</si>
  <si>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</si>
  <si>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</si>
  <si>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</si>
  <si>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</si>
  <si>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</si>
  <si>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</si>
  <si>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</si>
  <si>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</si>
  <si>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</si>
  <si>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</si>
  <si>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</si>
  <si>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</si>
  <si>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</si>
  <si>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</si>
  <si>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</si>
  <si>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</si>
  <si>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</si>
  <si>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</si>
  <si>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</si>
  <si>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</si>
  <si>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</si>
  <si>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</si>
  <si>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</si>
  <si>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</si>
  <si>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</si>
  <si>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</si>
  <si>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</si>
  <si>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</si>
  <si>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</si>
  <si>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</si>
  <si>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</si>
  <si>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</si>
  <si>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</si>
  <si>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</si>
  <si>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</si>
  <si>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</si>
  <si>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</si>
  <si>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</si>
  <si>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</si>
  <si>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</si>
  <si>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</si>
  <si>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</si>
  <si>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</si>
  <si>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</si>
  <si>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</si>
  <si>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</si>
  <si>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</si>
  <si>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</si>
  <si>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</si>
  <si>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</si>
  <si>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</si>
  <si>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</si>
  <si>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</si>
  <si>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</si>
  <si>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</si>
  <si>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</si>
  <si>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</si>
  <si>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</si>
  <si>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</si>
  <si>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</si>
  <si>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</si>
  <si>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</si>
  <si>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</si>
  <si>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</si>
  <si>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</si>
  <si>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</si>
  <si>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</si>
  <si>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</si>
  <si>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</si>
  <si>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</si>
  <si>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</si>
  <si>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</si>
  <si>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</si>
  <si>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</si>
  <si>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</si>
  <si>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</si>
  <si>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</si>
  <si>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</si>
  <si>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</si>
  <si>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</si>
  <si>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</si>
  <si>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</si>
  <si>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</si>
  <si>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</si>
  <si>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</si>
  <si>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</si>
  <si>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</si>
  <si>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</si>
  <si>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</si>
  <si>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</si>
  <si>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</si>
  <si>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</si>
  <si>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</si>
  <si>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</si>
  <si>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</si>
  <si>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</si>
  <si>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</si>
  <si>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</si>
  <si>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</si>
  <si>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</si>
  <si>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</si>
  <si>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</si>
  <si>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</si>
  <si>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</si>
  <si>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</si>
  <si>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</si>
  <si>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</si>
  <si>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</si>
  <si>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</si>
  <si>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</si>
  <si>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</si>
  <si>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</si>
  <si>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</si>
  <si>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</si>
  <si>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</si>
  <si>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</si>
  <si>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</si>
  <si>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</si>
  <si>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</si>
  <si>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</si>
  <si>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</si>
  <si>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</si>
  <si>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</si>
  <si>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</si>
  <si>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</si>
  <si>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</si>
  <si>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</si>
  <si>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</si>
  <si>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</si>
  <si>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</si>
  <si>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</si>
  <si>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</si>
  <si>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</si>
  <si>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</si>
  <si>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</si>
  <si>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</si>
  <si>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</si>
  <si>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</si>
  <si>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</si>
  <si>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</si>
  <si>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</si>
  <si>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</si>
  <si>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</si>
  <si>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</si>
  <si>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</si>
  <si>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</si>
  <si>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</si>
  <si>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</si>
  <si>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</si>
  <si>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</si>
  <si>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</si>
  <si>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</si>
  <si>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</si>
  <si>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</si>
  <si>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</si>
  <si>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</si>
  <si>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</si>
  <si>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</si>
  <si>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</si>
  <si>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</si>
  <si>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</si>
  <si>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</si>
  <si>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</si>
  <si>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</si>
  <si>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</si>
  <si>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</si>
  <si>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</si>
  <si>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</si>
  <si>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</si>
  <si>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</si>
  <si>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</si>
  <si>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</si>
  <si>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</si>
  <si>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</si>
  <si>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</si>
  <si>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</si>
  <si>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</si>
  <si>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</si>
  <si>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</si>
  <si>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</si>
  <si>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</si>
  <si>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</si>
  <si>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</si>
  <si>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</si>
  <si>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</si>
  <si>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</si>
  <si>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</si>
  <si>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</si>
  <si>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</si>
  <si>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</si>
  <si>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</si>
  <si>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</si>
  <si>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</si>
  <si>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</si>
  <si>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</si>
  <si>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</si>
  <si>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</si>
  <si>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</si>
  <si>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</si>
  <si>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</si>
  <si>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</si>
  <si>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</si>
  <si>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</si>
  <si>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</si>
  <si>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</si>
  <si>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</si>
  <si>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</si>
  <si>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</si>
  <si>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</si>
  <si>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</si>
  <si>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</si>
  <si>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</si>
  <si>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</si>
  <si>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</si>
  <si>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</si>
  <si>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</si>
  <si>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</si>
  <si>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</si>
  <si>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</si>
  <si>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</si>
  <si>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</si>
  <si>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</si>
  <si>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</si>
  <si>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</si>
  <si>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</si>
  <si>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</si>
  <si>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</si>
  <si>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</si>
  <si>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</si>
  <si>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</si>
  <si>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</si>
  <si>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</si>
  <si>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</si>
  <si>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</si>
  <si>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</si>
  <si>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</si>
  <si>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</si>
  <si>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</si>
  <si>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</si>
  <si>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</si>
  <si>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</si>
  <si>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</si>
  <si>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</si>
  <si>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</si>
  <si>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</si>
  <si>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</si>
  <si>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</si>
  <si>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</si>
  <si>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</si>
  <si>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</si>
  <si>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</si>
  <si>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</si>
  <si>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</si>
  <si>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</si>
  <si>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</si>
  <si>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</si>
  <si>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</si>
  <si>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</si>
  <si>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</si>
  <si>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</si>
  <si>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</si>
  <si>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</si>
  <si>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</si>
  <si>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</si>
  <si>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</si>
  <si>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</si>
  <si>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</si>
  <si>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</si>
  <si>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</si>
  <si>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</si>
  <si>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</si>
  <si>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</si>
  <si>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</si>
  <si>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</si>
  <si>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</si>
  <si>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</si>
  <si>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</si>
  <si>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</si>
  <si>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</si>
  <si>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</si>
  <si>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</si>
  <si>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</si>
  <si>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</si>
  <si>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</si>
  <si>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</si>
  <si>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</si>
  <si>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</si>
  <si>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</si>
  <si>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</si>
  <si>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</si>
  <si>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</si>
  <si>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</si>
  <si>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</si>
  <si>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</si>
  <si>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</si>
  <si>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</si>
  <si>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</si>
  <si>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</si>
  <si>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</si>
  <si>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</si>
  <si>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</si>
  <si>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</si>
  <si>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</si>
  <si>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</si>
  <si>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</si>
  <si>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</si>
  <si>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</si>
  <si>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</si>
  <si>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</si>
  <si>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</si>
  <si>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</si>
  <si>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</si>
  <si>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</si>
  <si>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</si>
  <si>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</si>
  <si>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</si>
  <si>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</si>
  <si>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</si>
  <si>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</si>
  <si>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</si>
  <si>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</si>
  <si>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</si>
  <si>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</si>
  <si>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</si>
  <si>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</si>
  <si>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</si>
  <si>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</si>
  <si>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</si>
  <si>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</si>
  <si>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</si>
  <si>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</si>
  <si>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</si>
  <si>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</si>
  <si>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</si>
  <si>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</si>
  <si>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</si>
  <si>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</si>
  <si>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</si>
  <si>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</si>
  <si>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</si>
  <si>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</si>
  <si>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</si>
  <si>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</si>
  <si>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</si>
  <si>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</si>
  <si>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</si>
  <si>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</si>
  <si>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</si>
  <si>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</si>
  <si>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</si>
  <si>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</si>
  <si>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</si>
  <si>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</si>
  <si>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</si>
  <si>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</si>
  <si>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</si>
  <si>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</si>
  <si>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</si>
  <si>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</si>
  <si>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</si>
  <si>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</si>
  <si>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</si>
  <si>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</si>
  <si>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</si>
  <si>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</si>
  <si>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</si>
  <si>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</si>
  <si>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</si>
  <si>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</si>
  <si>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</si>
  <si>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</si>
  <si>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</si>
  <si>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</si>
  <si>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</si>
  <si>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</si>
  <si>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</si>
  <si>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</si>
  <si>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</si>
  <si>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</si>
  <si>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</si>
  <si>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</si>
  <si>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</si>
  <si>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</si>
  <si>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</si>
  <si>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</si>
  <si>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</si>
  <si>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</si>
  <si>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</si>
  <si>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</si>
  <si>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</si>
  <si>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</si>
  <si>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</si>
  <si>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</si>
  <si>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</si>
  <si>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</si>
  <si>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</si>
  <si>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</si>
  <si>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</si>
  <si>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</si>
  <si>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</si>
  <si>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</si>
  <si>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</si>
  <si>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</si>
  <si>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</si>
  <si>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</si>
  <si>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</si>
  <si>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</si>
  <si>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</si>
  <si>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</si>
  <si>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</si>
  <si>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</si>
  <si>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</si>
  <si>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</si>
  <si>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</si>
  <si>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</si>
  <si>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</si>
  <si>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</si>
  <si>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</si>
  <si>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</si>
  <si>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</si>
  <si>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</si>
  <si>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</si>
  <si>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</si>
  <si>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</si>
  <si>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</si>
  <si>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</si>
  <si>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</si>
  <si>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</si>
  <si>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</si>
  <si>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</si>
  <si>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</si>
  <si>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</si>
  <si>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</si>
  <si>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</si>
  <si>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</si>
  <si>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</si>
  <si>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</si>
  <si>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</si>
  <si>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</si>
  <si>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</si>
  <si>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</si>
  <si>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</si>
  <si>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</si>
  <si>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</si>
  <si>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</si>
  <si>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</si>
  <si>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</si>
  <si>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</si>
  <si>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</si>
  <si>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</si>
  <si>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</si>
  <si>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</si>
  <si>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</si>
  <si>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</si>
  <si>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</si>
  <si>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</si>
  <si>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</si>
  <si>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</si>
  <si>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</si>
  <si>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</si>
  <si>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</si>
  <si>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</si>
  <si>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</si>
  <si>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</si>
  <si>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</si>
  <si>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</si>
  <si>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</si>
  <si>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</si>
  <si>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</si>
  <si>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</si>
  <si>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</si>
  <si>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</si>
  <si>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</si>
  <si>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</si>
  <si>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</si>
  <si>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</si>
  <si>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</si>
  <si>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</si>
  <si>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</si>
  <si>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</si>
  <si>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</si>
  <si>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</si>
  <si>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</si>
  <si>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</si>
  <si>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</si>
  <si>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</si>
  <si>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</si>
  <si>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</si>
  <si>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</si>
  <si>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</si>
  <si>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</si>
  <si>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</si>
  <si>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</si>
  <si>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</si>
  <si>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</si>
  <si>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</si>
  <si>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</si>
  <si>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</si>
  <si>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</si>
  <si>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</si>
  <si>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</si>
  <si>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</si>
  <si>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</si>
  <si>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</si>
  <si>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</si>
  <si>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</si>
  <si>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</si>
  <si>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</si>
  <si>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</si>
  <si>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</si>
  <si>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</si>
  <si>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</si>
  <si>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</si>
  <si>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</si>
  <si>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</si>
  <si>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</si>
  <si>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</si>
  <si>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</si>
  <si>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</si>
  <si>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</si>
  <si>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</si>
  <si>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</si>
  <si>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</si>
  <si>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</si>
  <si>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</si>
  <si>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</si>
  <si>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</si>
  <si>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</si>
  <si>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</si>
  <si>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</si>
  <si>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</si>
  <si>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</si>
  <si>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</si>
  <si>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</si>
  <si>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</si>
  <si>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</si>
  <si>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</si>
  <si>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</si>
  <si>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</si>
  <si>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</si>
  <si>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</si>
  <si>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</si>
  <si>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</si>
  <si>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</si>
  <si>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</si>
  <si>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</si>
  <si>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</si>
  <si>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</si>
  <si>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</si>
  <si>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</si>
  <si>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</si>
  <si>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</si>
  <si>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</si>
  <si>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</si>
  <si>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</si>
  <si>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</si>
  <si>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</si>
  <si>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</si>
  <si>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</si>
  <si>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</si>
  <si>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</si>
  <si>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</si>
  <si>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</si>
  <si>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</si>
  <si>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</si>
  <si>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</si>
  <si>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</si>
  <si>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</si>
  <si>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</si>
  <si>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</si>
  <si>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</si>
  <si>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</si>
  <si>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</si>
  <si>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</si>
  <si>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</si>
  <si>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</si>
  <si>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</si>
  <si>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</si>
  <si>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</si>
  <si>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</si>
  <si>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</si>
  <si>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</si>
  <si>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</si>
  <si>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</si>
  <si>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</si>
  <si>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</si>
  <si>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</si>
  <si>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</si>
  <si>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</si>
  <si>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</si>
  <si>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</si>
  <si>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</si>
  <si>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</si>
  <si>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</si>
  <si>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</si>
  <si>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</si>
  <si>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</si>
  <si>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</si>
  <si>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</si>
  <si>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</si>
  <si>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</si>
  <si>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</si>
  <si>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</si>
  <si>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</si>
  <si>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</si>
  <si>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</si>
  <si>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</si>
  <si>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</si>
  <si>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</si>
  <si>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</si>
  <si>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</si>
  <si>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</si>
  <si>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</si>
  <si>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</si>
  <si>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</si>
  <si>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</si>
  <si>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</si>
  <si>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</si>
  <si>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</si>
  <si>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</si>
  <si>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</si>
  <si>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</si>
  <si>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</si>
  <si>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</si>
  <si>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</si>
  <si>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</si>
  <si>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</si>
  <si>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</si>
  <si>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</si>
  <si>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</si>
  <si>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</si>
  <si>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</si>
  <si>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</si>
  <si>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</si>
  <si>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</si>
  <si>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</si>
  <si>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</si>
  <si>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</si>
  <si>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</si>
  <si>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</si>
  <si>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</si>
  <si>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</si>
  <si>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</si>
  <si>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</si>
  <si>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</si>
  <si>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</si>
  <si>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</si>
  <si>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</si>
  <si>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</si>
  <si>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</si>
  <si>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</si>
  <si>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</si>
  <si>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</si>
  <si>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</si>
  <si>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</si>
  <si>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</si>
  <si>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</si>
  <si>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</si>
  <si>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</si>
  <si>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</si>
  <si>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</si>
  <si>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</si>
  <si>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</si>
  <si>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</si>
  <si>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</si>
  <si>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</si>
  <si>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</si>
  <si>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</si>
  <si>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</si>
  <si>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</si>
  <si>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</si>
  <si>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</si>
  <si>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</si>
  <si>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</si>
  <si>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</si>
  <si>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</si>
  <si>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</si>
  <si>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</si>
  <si>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</si>
  <si>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</si>
  <si>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</si>
  <si>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</si>
  <si>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</si>
  <si>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</si>
  <si>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</si>
  <si>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</si>
  <si>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</si>
  <si>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</si>
  <si>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</si>
  <si>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</si>
  <si>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</si>
  <si>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</si>
  <si>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</si>
  <si>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</si>
  <si>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</si>
  <si>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</si>
  <si>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</si>
  <si>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</si>
  <si>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</si>
  <si>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</si>
  <si>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</si>
  <si>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</si>
  <si>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</si>
  <si>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</si>
  <si>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</si>
  <si>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</si>
  <si>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</si>
  <si>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</si>
  <si>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</si>
  <si>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</si>
  <si>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</si>
  <si>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</si>
  <si>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</si>
  <si>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</si>
  <si>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</si>
  <si>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</si>
  <si>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</si>
  <si>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</si>
  <si>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</si>
  <si>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</si>
  <si>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</si>
  <si>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</si>
  <si>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</si>
  <si>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</si>
  <si>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</si>
  <si>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</si>
  <si>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</si>
  <si>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</si>
  <si>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</si>
  <si>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</si>
  <si>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</si>
  <si>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</si>
  <si>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</si>
  <si>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</si>
  <si>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</si>
  <si>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</si>
  <si>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</si>
  <si>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</si>
  <si>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</si>
  <si>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</si>
  <si>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</si>
  <si>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</si>
  <si>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</si>
  <si>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</si>
  <si>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</si>
  <si>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</si>
  <si>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</si>
  <si>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</si>
  <si>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</si>
  <si>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</si>
  <si>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</si>
  <si>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</si>
  <si>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</si>
  <si>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</si>
  <si>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</si>
  <si>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</si>
  <si>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</si>
  <si>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</si>
  <si>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</si>
  <si>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</si>
  <si>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</si>
  <si>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</si>
  <si>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</si>
  <si>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</si>
  <si>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</si>
  <si>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</si>
  <si>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</si>
  <si>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</si>
  <si>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</si>
  <si>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</si>
  <si>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</si>
  <si>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</si>
  <si>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</si>
  <si>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</si>
  <si>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</si>
  <si>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</si>
  <si>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</si>
  <si>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</si>
  <si>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</si>
  <si>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</si>
  <si>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</si>
  <si>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</si>
  <si>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</si>
  <si>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</si>
  <si>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</si>
  <si>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</si>
  <si>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</si>
  <si>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</si>
  <si>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</si>
  <si>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</si>
  <si>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</si>
  <si>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</si>
  <si>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</si>
  <si>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</si>
  <si>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</si>
  <si>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</si>
  <si>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</si>
  <si>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</si>
  <si>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</si>
  <si>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</si>
  <si>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</si>
  <si>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</si>
  <si>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</si>
  <si>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</si>
  <si>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</si>
  <si>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</si>
  <si>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</si>
  <si>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</si>
  <si>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</si>
  <si>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</si>
  <si>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</si>
  <si>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</si>
  <si>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</si>
  <si>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</si>
  <si>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</si>
  <si>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</si>
  <si>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</si>
  <si>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</si>
  <si>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</si>
  <si>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</si>
  <si>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</si>
  <si>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</si>
  <si>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</si>
  <si>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</si>
  <si>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</si>
  <si>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</si>
  <si>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</si>
  <si>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</si>
  <si>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</si>
  <si>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</si>
  <si>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</si>
  <si>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</si>
  <si>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</si>
  <si>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</si>
  <si>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</si>
  <si>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</si>
  <si>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</si>
  <si>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</si>
  <si>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</si>
  <si>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</si>
  <si>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</si>
  <si>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</si>
  <si>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</si>
  <si>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</si>
  <si>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</si>
  <si>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</si>
  <si>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</si>
  <si>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</si>
  <si>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</si>
  <si>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</si>
  <si>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</si>
  <si>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</si>
  <si>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</si>
  <si>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</si>
  <si>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</si>
  <si>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</si>
  <si>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</si>
  <si>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</si>
  <si>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</si>
  <si>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</si>
  <si>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</si>
  <si>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</si>
  <si>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</si>
  <si>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</si>
  <si>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</si>
  <si>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</si>
  <si>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</si>
  <si>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</si>
  <si>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</si>
  <si>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</si>
  <si>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</si>
  <si>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</si>
  <si>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</si>
  <si>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</si>
  <si>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</si>
  <si>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</si>
  <si>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</si>
  <si>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</si>
  <si>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</si>
  <si>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</si>
  <si>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</si>
  <si>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</si>
  <si>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</si>
  <si>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</si>
  <si>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</si>
  <si>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</si>
  <si>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</si>
  <si>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</si>
  <si>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</si>
  <si>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</si>
  <si>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</si>
  <si>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</si>
  <si>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</si>
  <si>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</si>
  <si>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</si>
  <si>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</si>
  <si>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</si>
  <si>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</si>
  <si>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</si>
  <si>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</si>
  <si>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</si>
  <si>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</si>
  <si>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</si>
  <si>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</si>
  <si>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</si>
  <si>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</si>
  <si>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</si>
  <si>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</si>
  <si>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</si>
  <si>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</si>
  <si>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</si>
  <si>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</si>
  <si>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</si>
  <si>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</si>
  <si>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</si>
  <si>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</si>
  <si>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</si>
  <si>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</si>
  <si>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</si>
  <si>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</si>
  <si>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</si>
  <si>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</si>
  <si>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</si>
  <si>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</si>
  <si>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</si>
  <si>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</si>
  <si>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</si>
  <si>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</si>
  <si>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</si>
  <si>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</si>
  <si>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</si>
  <si>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</si>
  <si>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</si>
  <si>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</si>
  <si>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</si>
  <si>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</si>
  <si>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</si>
  <si>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</si>
  <si>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</si>
  <si>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</si>
  <si>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</si>
  <si>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</si>
  <si>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</si>
  <si>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</si>
  <si>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</si>
  <si>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</si>
  <si>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</si>
  <si>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</si>
  <si>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</si>
  <si>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</si>
  <si>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</si>
  <si>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</si>
  <si>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</si>
  <si>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</si>
  <si>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</si>
  <si>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</si>
  <si>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</si>
  <si>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</si>
  <si>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</si>
  <si>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</si>
  <si>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</si>
  <si>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</si>
  <si>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</si>
  <si>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</si>
  <si>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</si>
  <si>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</si>
  <si>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</si>
  <si>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</si>
  <si>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</si>
  <si>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</si>
  <si>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</si>
  <si>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</si>
  <si>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</si>
  <si>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</si>
  <si>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</si>
  <si>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</si>
  <si>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</si>
  <si>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</si>
  <si>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</si>
  <si>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</si>
  <si>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</si>
  <si>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</si>
  <si>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</si>
  <si>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</si>
  <si>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</si>
  <si>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</si>
  <si>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</si>
  <si>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</si>
  <si>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</si>
  <si>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</si>
  <si>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</si>
  <si>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</si>
  <si>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</si>
  <si>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</si>
  <si>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</si>
  <si>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</si>
  <si>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</si>
  <si>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</si>
  <si>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</si>
  <si>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</si>
  <si>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</si>
  <si>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</si>
  <si>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</si>
  <si>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</si>
  <si>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</si>
  <si>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</si>
  <si>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</si>
  <si>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</si>
  <si>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</si>
  <si>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</si>
  <si>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</si>
  <si>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</si>
  <si>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</si>
  <si>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</si>
  <si>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</si>
  <si>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</si>
  <si>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</si>
  <si>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</si>
  <si>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</si>
  <si>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</si>
  <si>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</si>
  <si>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</si>
  <si>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</si>
  <si>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</si>
  <si>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</si>
  <si>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</si>
  <si>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</si>
  <si>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</si>
  <si>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</si>
  <si>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</si>
  <si>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</si>
  <si>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</si>
  <si>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</si>
  <si>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</si>
  <si>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</si>
  <si>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</si>
  <si>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</si>
  <si>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</si>
  <si>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</si>
  <si>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</si>
  <si>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</si>
  <si>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</si>
  <si>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</si>
  <si>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</si>
  <si>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</si>
  <si>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</si>
  <si>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</si>
  <si>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</si>
  <si>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</si>
  <si>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</si>
  <si>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</si>
  <si>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</si>
  <si>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</si>
  <si>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</si>
  <si>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</si>
  <si>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</si>
  <si>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</si>
  <si>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</si>
  <si>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</si>
  <si>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</si>
  <si>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</si>
  <si>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</si>
  <si>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</si>
  <si>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</si>
  <si>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</si>
  <si>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</si>
  <si>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</si>
  <si>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</si>
  <si>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</si>
  <si>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</si>
  <si>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</si>
  <si>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</si>
  <si>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</si>
  <si>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</si>
  <si>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</si>
  <si>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</si>
  <si>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</si>
  <si>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</si>
  <si>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</si>
  <si>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</si>
  <si>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</si>
  <si>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</si>
  <si>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</si>
  <si>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</si>
  <si>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</si>
  <si>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</si>
  <si>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</si>
  <si>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</si>
  <si>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</si>
  <si>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</si>
  <si>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</si>
  <si>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</si>
  <si>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</si>
  <si>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</si>
  <si>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</si>
  <si>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</si>
  <si>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</si>
  <si>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</si>
  <si>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</si>
  <si>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</si>
  <si>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</si>
  <si>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</si>
  <si>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</si>
  <si>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</si>
  <si>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</si>
  <si>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</si>
  <si>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</si>
  <si>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</si>
  <si>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</si>
  <si>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</si>
  <si>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</si>
  <si>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</si>
  <si>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</si>
  <si>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</si>
  <si>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</si>
  <si>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</si>
  <si>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</si>
  <si>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</si>
  <si>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</si>
  <si>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</si>
  <si>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</si>
  <si>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</si>
  <si>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</si>
  <si>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</si>
  <si>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</si>
  <si>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</si>
  <si>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</si>
  <si>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</si>
  <si>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</si>
  <si>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</si>
  <si>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</si>
  <si>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</si>
  <si>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</si>
  <si>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</si>
  <si>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</si>
  <si>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</si>
  <si>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</si>
  <si>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</si>
  <si>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</si>
  <si>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</si>
  <si>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</si>
  <si>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</si>
  <si>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</si>
  <si>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</si>
  <si>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</si>
  <si>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</si>
  <si>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</si>
  <si>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</si>
  <si>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</si>
  <si>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</si>
  <si>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</si>
  <si>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</si>
  <si>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</si>
  <si>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</si>
  <si>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</si>
  <si>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</si>
  <si>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</si>
  <si>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</si>
  <si>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</si>
  <si>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</si>
  <si>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</si>
  <si>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</si>
  <si>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</si>
  <si>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</si>
  <si>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</si>
  <si>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</si>
  <si>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</si>
  <si>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</si>
  <si>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</si>
  <si>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</si>
  <si>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</si>
  <si>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</si>
  <si>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</si>
  <si>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</si>
  <si>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</si>
  <si>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</si>
  <si>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</si>
  <si>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</si>
  <si>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</si>
  <si>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</si>
  <si>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</si>
  <si>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</si>
  <si>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</si>
  <si>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</si>
  <si>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</si>
  <si>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</si>
  <si>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</si>
  <si>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</si>
  <si>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</si>
  <si>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</si>
  <si>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</si>
  <si>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</si>
  <si>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</si>
  <si>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</si>
  <si>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</si>
  <si>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</si>
  <si>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</si>
  <si>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</si>
  <si>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</si>
  <si>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</si>
  <si>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</si>
  <si>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</si>
  <si>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</si>
  <si>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</si>
  <si>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</si>
  <si>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</si>
  <si>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</si>
  <si>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</si>
  <si>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</si>
  <si>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</si>
  <si>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</si>
  <si>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</si>
  <si>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</si>
  <si>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</si>
  <si>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</si>
  <si>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</si>
  <si>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</si>
  <si>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</si>
  <si>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</si>
  <si>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</si>
  <si>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</si>
  <si>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</si>
  <si>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</si>
  <si>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</si>
  <si>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</si>
  <si>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</si>
  <si>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</si>
  <si>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</si>
  <si>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</si>
  <si>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</si>
  <si>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</si>
  <si>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</si>
  <si>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</si>
  <si>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</si>
  <si>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</si>
  <si>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</si>
  <si>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</si>
  <si>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</si>
  <si>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</si>
  <si>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</si>
  <si>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</si>
  <si>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</si>
  <si>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</si>
  <si>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</si>
  <si>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</si>
  <si>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</si>
  <si>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</si>
  <si>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</si>
  <si>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</si>
  <si>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</si>
  <si>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</si>
  <si>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</si>
  <si>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</si>
  <si>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</si>
  <si>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</si>
  <si>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</si>
  <si>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</si>
  <si>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</si>
  <si>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</si>
  <si>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</si>
  <si>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</si>
  <si>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</si>
  <si>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</si>
  <si>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</si>
  <si>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</si>
  <si>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</si>
  <si>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</si>
  <si>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</si>
  <si>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</si>
  <si>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</si>
  <si>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</si>
  <si>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</si>
  <si>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</si>
  <si>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</si>
  <si>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</si>
  <si>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</si>
  <si>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</si>
  <si>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</si>
  <si>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</si>
  <si>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</si>
  <si>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</si>
  <si>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</si>
  <si>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</si>
  <si>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</si>
  <si>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</si>
  <si>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</si>
  <si>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</si>
  <si>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</si>
  <si>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</si>
  <si>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</si>
  <si>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</si>
  <si>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</si>
  <si>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</si>
  <si>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</si>
  <si>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</si>
  <si>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</si>
  <si>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</si>
  <si>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</si>
  <si>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</si>
  <si>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</si>
  <si>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</si>
  <si>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</si>
  <si>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</si>
  <si>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</si>
  <si>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</si>
  <si>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</si>
  <si>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</si>
  <si>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</si>
  <si>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</si>
  <si>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</si>
  <si>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</si>
  <si>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</si>
  <si>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</si>
  <si>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</si>
  <si>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</si>
  <si>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</si>
  <si>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</si>
  <si>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</si>
  <si>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</si>
  <si>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</si>
  <si>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</si>
  <si>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</si>
  <si>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</si>
  <si>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</si>
  <si>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</si>
  <si>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</si>
  <si>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</si>
  <si>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</si>
  <si>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</si>
  <si>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</si>
  <si>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</si>
  <si>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</si>
  <si>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</si>
  <si>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</si>
  <si>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</si>
  <si>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</si>
  <si>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</si>
  <si>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</si>
  <si>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</si>
  <si>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</si>
  <si>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</si>
  <si>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</si>
  <si>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</si>
  <si>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</si>
  <si>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</si>
  <si>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</si>
  <si>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</si>
  <si>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</si>
  <si>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</si>
  <si>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</si>
  <si>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</si>
  <si>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</si>
  <si>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</si>
  <si>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</si>
  <si>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</si>
  <si>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</si>
  <si>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</si>
  <si>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</si>
  <si>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</si>
  <si>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</si>
  <si>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</si>
  <si>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</si>
  <si>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</si>
  <si>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</si>
  <si>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</si>
  <si>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</si>
  <si>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</si>
  <si>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</si>
  <si>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</si>
  <si>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</si>
  <si>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</si>
  <si>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</si>
  <si>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</si>
  <si>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</si>
  <si>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</si>
  <si>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</si>
  <si>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</si>
  <si>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</si>
  <si>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</si>
  <si>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</si>
  <si>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</si>
  <si>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</si>
  <si>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</si>
  <si>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</si>
  <si>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</si>
  <si>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</si>
  <si>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</si>
  <si>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</si>
  <si>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</si>
  <si>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</si>
  <si>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</si>
  <si>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</si>
  <si>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</si>
  <si>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</si>
  <si>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</si>
  <si>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</si>
  <si>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</si>
  <si>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</si>
  <si>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</si>
  <si>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</si>
  <si>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</si>
  <si>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</si>
  <si>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</si>
  <si>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</si>
  <si>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</si>
  <si>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</si>
  <si>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</si>
  <si>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</si>
  <si>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</si>
  <si>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</si>
  <si>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</si>
  <si>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</si>
  <si>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</si>
  <si>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</si>
  <si>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</si>
  <si>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</si>
  <si>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</si>
  <si>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</si>
  <si>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</si>
  <si>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</si>
  <si>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</si>
  <si>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</si>
  <si>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</si>
  <si>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</si>
  <si>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</si>
  <si>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</si>
  <si>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</si>
  <si>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</si>
  <si>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</si>
  <si>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</si>
  <si>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</si>
  <si>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</si>
  <si>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</si>
  <si>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</si>
  <si>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</si>
  <si>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</si>
  <si>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</si>
  <si>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</si>
  <si>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</si>
  <si>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</si>
  <si>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</si>
  <si>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</si>
  <si>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</si>
  <si>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</si>
  <si>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</si>
  <si>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</si>
  <si>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</si>
  <si>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</si>
  <si>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</si>
  <si>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</si>
  <si>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</si>
  <si>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</si>
  <si>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</si>
  <si>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</si>
  <si>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</si>
  <si>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</si>
  <si>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</si>
  <si>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</si>
  <si>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</si>
  <si>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</si>
  <si>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</si>
  <si>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</si>
  <si>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</si>
  <si>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</si>
  <si>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</si>
  <si>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</si>
  <si>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</si>
  <si>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</si>
  <si>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</si>
  <si>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</si>
  <si>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</si>
  <si>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</si>
  <si>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</si>
  <si>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</si>
  <si>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</si>
  <si>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</si>
  <si>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</si>
  <si>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</si>
  <si>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</si>
  <si>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</si>
  <si>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</si>
  <si>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</si>
  <si>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</si>
  <si>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</si>
  <si>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</si>
  <si>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</si>
  <si>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</si>
  <si>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</si>
  <si>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</si>
  <si>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</si>
  <si>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</si>
  <si>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</si>
  <si>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</si>
  <si>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</si>
  <si>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</si>
  <si>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</si>
  <si>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</si>
  <si>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</si>
  <si>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</si>
  <si>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</si>
  <si>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</si>
  <si>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</si>
  <si>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</si>
  <si>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</si>
  <si>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</si>
  <si>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</si>
  <si>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</si>
  <si>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</si>
  <si>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</si>
  <si>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</si>
  <si>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</si>
  <si>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</si>
  <si>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</si>
  <si>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</si>
  <si>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</si>
  <si>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</si>
  <si>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</si>
  <si>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</si>
  <si>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</si>
  <si>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</si>
  <si>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</si>
  <si>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</si>
  <si>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</si>
  <si>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</si>
  <si>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</si>
  <si>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</si>
  <si>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</si>
  <si>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</si>
  <si>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</si>
  <si>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</si>
  <si>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</si>
  <si>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</si>
  <si>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</si>
  <si>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</si>
  <si>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</si>
  <si>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</si>
  <si>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</si>
  <si>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</si>
  <si>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</si>
  <si>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</si>
  <si>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</si>
  <si>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</si>
  <si>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</si>
  <si>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</si>
  <si>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</si>
  <si>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</si>
  <si>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</si>
  <si>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</si>
  <si>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</si>
  <si>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</si>
  <si>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</si>
  <si>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</si>
  <si>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</si>
  <si>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</si>
  <si>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</si>
  <si>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</si>
  <si>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</si>
  <si>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</si>
  <si>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</si>
  <si>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</si>
  <si>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</si>
  <si>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</si>
  <si>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</si>
  <si>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</si>
  <si>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</si>
  <si>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</si>
  <si>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</si>
  <si>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</si>
  <si>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</si>
  <si>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</si>
  <si>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</si>
  <si>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</si>
  <si>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</si>
  <si>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</si>
  <si>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</si>
  <si>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</si>
  <si>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</si>
  <si>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</si>
  <si>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</si>
  <si>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</si>
  <si>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</si>
  <si>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</si>
  <si>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</si>
  <si>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</si>
  <si>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</si>
  <si>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</si>
  <si>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</si>
  <si>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</si>
  <si>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</si>
  <si>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</si>
  <si>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</si>
  <si>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</si>
  <si>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</si>
  <si>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</si>
  <si>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</si>
  <si>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</si>
  <si>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</si>
  <si>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</si>
  <si>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</si>
  <si>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</si>
  <si>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</si>
  <si>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</si>
  <si>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</si>
  <si>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</si>
  <si>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</si>
  <si>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</si>
  <si>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</si>
  <si>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</si>
  <si>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</si>
  <si>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</si>
  <si>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</si>
  <si>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</si>
  <si>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</si>
  <si>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</si>
  <si>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</si>
  <si>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</si>
  <si>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</si>
  <si>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</si>
  <si>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</si>
  <si>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</si>
  <si>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</si>
  <si>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</si>
  <si>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</si>
  <si>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</si>
  <si>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</si>
  <si>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</si>
  <si>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</si>
  <si>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</si>
  <si>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</si>
  <si>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</si>
  <si>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</si>
  <si>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</si>
  <si>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</si>
  <si>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</si>
  <si>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</si>
  <si>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</si>
  <si>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</si>
  <si>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</si>
  <si>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</si>
  <si>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</si>
  <si>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</si>
  <si>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</si>
  <si>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</si>
  <si>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</si>
  <si>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</si>
  <si>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</si>
  <si>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</si>
  <si>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</si>
  <si>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</si>
  <si>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</si>
  <si>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</si>
  <si>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</si>
  <si>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</si>
  <si>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</si>
  <si>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</si>
  <si>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</si>
  <si>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</si>
  <si>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</si>
  <si>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</si>
  <si>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</si>
  <si>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</si>
  <si>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</si>
  <si>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</si>
  <si>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</si>
  <si>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</si>
  <si>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</si>
  <si>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</si>
  <si>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</si>
  <si>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</si>
  <si>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</si>
  <si>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</si>
  <si>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</si>
  <si>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</si>
  <si>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</si>
  <si>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</si>
  <si>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</si>
  <si>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</si>
  <si>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</si>
  <si>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</si>
  <si>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</si>
  <si>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</si>
  <si>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</si>
  <si>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</si>
  <si>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</si>
  <si>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</si>
  <si>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</si>
  <si>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</si>
  <si>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</si>
  <si>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</si>
  <si>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</si>
  <si>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</si>
  <si>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</si>
  <si>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</si>
  <si>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</si>
  <si>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</si>
  <si>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</si>
  <si>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</si>
  <si>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</si>
  <si>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</si>
  <si>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</si>
  <si>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</si>
  <si>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</si>
  <si>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</si>
  <si>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</si>
  <si>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</si>
  <si>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</si>
  <si>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</si>
  <si>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</si>
  <si>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</si>
  <si>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</si>
  <si>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</si>
  <si>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</si>
  <si>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</si>
  <si>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</si>
  <si>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</si>
  <si>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</si>
  <si>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</si>
  <si>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</si>
  <si>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</si>
  <si>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</si>
  <si>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</si>
  <si>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</si>
  <si>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</si>
  <si>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</si>
  <si>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</si>
  <si>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</si>
  <si>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</si>
  <si>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</si>
  <si>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</si>
  <si>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</si>
  <si>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</si>
  <si>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</si>
  <si>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</si>
  <si>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</si>
  <si>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</si>
  <si>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</si>
  <si>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</si>
  <si>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</si>
  <si>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</si>
  <si>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</si>
  <si>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</si>
  <si>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</si>
  <si>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</si>
  <si>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</si>
  <si>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</si>
  <si>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</si>
  <si>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</si>
  <si>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</si>
  <si>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</si>
  <si>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</si>
  <si>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</si>
  <si>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</si>
  <si>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</si>
  <si>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</si>
  <si>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</si>
  <si>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</si>
  <si>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</si>
  <si>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</si>
  <si>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</si>
  <si>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</si>
  <si>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</si>
  <si>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</si>
  <si>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</si>
  <si>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</si>
  <si>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</si>
  <si>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</si>
  <si>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</si>
  <si>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</si>
  <si>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</si>
  <si>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</si>
  <si>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</si>
  <si>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</si>
  <si>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</si>
  <si>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</si>
  <si>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</si>
  <si>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</si>
  <si>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</si>
  <si>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</si>
  <si>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</si>
  <si>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</si>
  <si>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</si>
  <si>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</si>
  <si>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</si>
  <si>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</si>
  <si>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</si>
  <si>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</si>
  <si>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</si>
  <si>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</si>
  <si>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</si>
  <si>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</si>
  <si>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</si>
  <si>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</si>
  <si>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</si>
  <si>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</si>
  <si>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</si>
  <si>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</si>
  <si>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</si>
  <si>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</si>
  <si>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</si>
  <si>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</si>
  <si>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</si>
  <si>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</si>
  <si>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</si>
  <si>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</si>
  <si>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</si>
  <si>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</si>
  <si>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</si>
  <si>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</si>
  <si>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</si>
  <si>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</si>
  <si>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</si>
  <si>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</si>
  <si>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</si>
  <si>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</si>
  <si>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</si>
  <si>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</si>
  <si>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</si>
  <si>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</si>
  <si>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</si>
  <si>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</si>
  <si>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</si>
  <si>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</si>
  <si>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</si>
  <si>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</si>
  <si>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</si>
  <si>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</si>
  <si>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</si>
  <si>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</si>
  <si>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</si>
  <si>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</si>
  <si>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</si>
  <si>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</si>
  <si>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</si>
  <si>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</si>
  <si>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</si>
  <si>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</si>
  <si>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</si>
  <si>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</si>
  <si>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</si>
  <si>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</si>
  <si>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</si>
  <si>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</si>
  <si>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</si>
  <si>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</si>
  <si>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</si>
  <si>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</si>
  <si>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</si>
  <si>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</si>
  <si>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</si>
  <si>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</si>
  <si>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</si>
  <si>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</si>
  <si>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</si>
  <si>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</si>
  <si>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</si>
  <si>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</si>
  <si>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</si>
  <si>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</si>
  <si>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</si>
  <si>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</si>
  <si>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</si>
  <si>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</si>
  <si>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</si>
  <si>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</si>
  <si>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</si>
  <si>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</si>
  <si>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</si>
  <si>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</si>
  <si>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</si>
  <si>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</si>
  <si>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</si>
  <si>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</si>
  <si>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</si>
  <si>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</si>
  <si>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</si>
  <si>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</si>
  <si>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</si>
  <si>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</si>
  <si>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</si>
  <si>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</si>
  <si>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</si>
  <si>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</si>
  <si>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</si>
  <si>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</si>
  <si>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</si>
  <si>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</si>
  <si>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</si>
  <si>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</si>
  <si>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</si>
  <si>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</si>
  <si>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</si>
  <si>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</si>
  <si>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</si>
  <si>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</si>
  <si>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</si>
  <si>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</si>
  <si>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</si>
  <si>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</si>
  <si>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</si>
  <si>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</si>
  <si>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</si>
  <si>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</si>
  <si>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</si>
  <si>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</si>
  <si>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</si>
  <si>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</si>
  <si>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</si>
  <si>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</si>
  <si>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</si>
  <si>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</si>
  <si>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</si>
  <si>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</si>
  <si>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</si>
  <si>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</si>
  <si>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</si>
  <si>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</si>
  <si>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</si>
  <si>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</si>
  <si>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</si>
  <si>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</si>
  <si>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</si>
  <si>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</si>
  <si>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</si>
  <si>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</si>
  <si>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</si>
  <si>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</si>
  <si>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</si>
  <si>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</si>
  <si>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</si>
  <si>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</si>
  <si>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</si>
  <si>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</si>
  <si>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</si>
  <si>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</si>
  <si>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</si>
  <si>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</si>
  <si>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</si>
  <si>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</si>
  <si>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</si>
  <si>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</si>
  <si>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</si>
  <si>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</si>
  <si>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</si>
  <si>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</si>
  <si>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</si>
  <si>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</si>
  <si>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</si>
  <si>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</si>
  <si>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</si>
  <si>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</si>
  <si>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</si>
  <si>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</si>
  <si>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</si>
  <si>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</si>
  <si>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</si>
  <si>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</si>
  <si>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</si>
  <si>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</si>
  <si>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</si>
  <si>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</si>
  <si>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</si>
  <si>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</si>
  <si>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</si>
  <si>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</si>
  <si>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</si>
  <si>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</si>
  <si>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</si>
  <si>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</si>
  <si>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</si>
  <si>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</si>
  <si>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</si>
  <si>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</si>
  <si>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</si>
  <si>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</si>
  <si>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</si>
  <si>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</si>
  <si>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</si>
  <si>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</si>
  <si>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</si>
  <si>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</si>
  <si>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</si>
  <si>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</si>
  <si>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</si>
  <si>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</si>
  <si>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</si>
  <si>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</si>
  <si>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</si>
  <si>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</si>
  <si>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</si>
  <si>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</si>
  <si>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</si>
  <si>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</si>
  <si>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</si>
  <si>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</si>
  <si>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</si>
  <si>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</si>
  <si>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</si>
  <si>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</si>
  <si>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</si>
  <si>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</si>
  <si>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</si>
  <si>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</si>
  <si>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</si>
  <si>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</si>
  <si>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</si>
  <si>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</si>
  <si>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</si>
  <si>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</si>
  <si>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</si>
  <si>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</si>
  <si>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</si>
  <si>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</si>
  <si>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</si>
  <si>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</si>
  <si>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</si>
  <si>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</si>
  <si>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</si>
  <si>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</si>
  <si>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</si>
  <si>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</si>
  <si>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</si>
  <si>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</si>
  <si>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</si>
  <si>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</si>
  <si>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</si>
  <si>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</si>
  <si>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</si>
  <si>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</si>
  <si>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</si>
  <si>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</si>
  <si>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</si>
  <si>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</si>
  <si>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</si>
  <si>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</si>
  <si>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</si>
  <si>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</si>
  <si>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</si>
  <si>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</si>
  <si>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</si>
  <si>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</si>
  <si>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</si>
  <si>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</si>
  <si>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</si>
  <si>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</si>
  <si>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</si>
  <si>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</si>
  <si>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</si>
  <si>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</si>
  <si>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</si>
  <si>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</si>
  <si>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</si>
  <si>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</si>
  <si>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</si>
  <si>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</si>
  <si>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</si>
  <si>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</si>
  <si>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</si>
  <si>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</si>
  <si>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</si>
  <si>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</si>
  <si>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</si>
  <si>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</si>
  <si>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</si>
  <si>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</si>
  <si>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</si>
  <si>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</si>
  <si>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</si>
  <si>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</si>
  <si>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</si>
  <si>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</si>
  <si>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</si>
  <si>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</si>
  <si>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</si>
  <si>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</si>
  <si>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</si>
  <si>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</si>
  <si>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</si>
  <si>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</si>
  <si>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</si>
  <si>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</si>
  <si>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</si>
  <si>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</si>
  <si>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</si>
  <si>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</si>
  <si>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</si>
  <si>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</si>
  <si>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</si>
  <si>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</si>
  <si>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</si>
  <si>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</si>
  <si>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</si>
  <si>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</si>
  <si>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</si>
  <si>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</si>
  <si>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</si>
  <si>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</si>
  <si>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</si>
  <si>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</si>
  <si>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</si>
  <si>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</si>
  <si>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</si>
  <si>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</si>
  <si>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</si>
  <si>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</si>
  <si>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</si>
  <si>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</si>
  <si>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</si>
  <si>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</si>
  <si>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</si>
  <si>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</si>
  <si>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</si>
  <si>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</si>
  <si>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</si>
  <si>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</si>
  <si>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</si>
  <si>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</si>
  <si>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</si>
  <si>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</si>
  <si>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</si>
  <si>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</si>
  <si>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</si>
  <si>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</si>
  <si>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</si>
  <si>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</si>
  <si>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</si>
  <si>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</si>
  <si>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</si>
  <si>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</si>
  <si>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</si>
  <si>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</si>
  <si>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</si>
  <si>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</si>
  <si>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</si>
  <si>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</si>
  <si>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</si>
  <si>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</si>
  <si>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</si>
  <si>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</si>
  <si>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</si>
  <si>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</si>
  <si>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</si>
  <si>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</si>
  <si>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</si>
  <si>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</si>
  <si>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</si>
  <si>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</si>
  <si>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</si>
  <si>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</si>
  <si>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</si>
  <si>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</si>
  <si>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</si>
  <si>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</si>
  <si>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</si>
  <si>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</si>
  <si>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</si>
  <si>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</si>
  <si>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</si>
  <si>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</si>
  <si>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</si>
  <si>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</si>
  <si>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</si>
  <si>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</si>
  <si>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</si>
  <si>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</si>
  <si>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</si>
  <si>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</si>
  <si>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</si>
  <si>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</si>
  <si>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</si>
  <si>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</si>
  <si>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</si>
  <si>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</si>
  <si>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</si>
  <si>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</si>
  <si>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</si>
  <si>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</si>
  <si>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</si>
  <si>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</si>
  <si>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</si>
  <si>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</si>
  <si>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</si>
  <si>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</si>
  <si>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</si>
  <si>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</si>
  <si>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</si>
  <si>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</si>
  <si>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</si>
  <si>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</si>
  <si>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</si>
  <si>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</si>
  <si>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</si>
  <si>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</si>
  <si>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</si>
  <si>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</si>
  <si>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</si>
  <si>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</si>
  <si>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</si>
  <si>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</si>
  <si>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</si>
  <si>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</si>
  <si>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</si>
  <si>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</si>
  <si>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</si>
  <si>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</si>
  <si>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</si>
  <si>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</si>
  <si>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</si>
  <si>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</si>
  <si>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</si>
  <si>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</si>
  <si>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</si>
  <si>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</si>
  <si>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</si>
  <si>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</si>
  <si>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</si>
  <si>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</si>
  <si>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</si>
  <si>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</si>
  <si>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</si>
  <si>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</si>
  <si>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</si>
  <si>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</si>
  <si>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</si>
  <si>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</si>
  <si>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</si>
  <si>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</si>
  <si>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</si>
  <si>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</si>
  <si>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</si>
  <si>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</si>
  <si>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</si>
  <si>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</si>
  <si>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</si>
  <si>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</si>
  <si>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</si>
  <si>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</si>
  <si>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</si>
  <si>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</si>
  <si>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</si>
  <si>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</si>
  <si>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</si>
  <si>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</si>
  <si>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</si>
  <si>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</si>
  <si>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</si>
  <si>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</si>
  <si>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</si>
  <si>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</si>
  <si>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</si>
  <si>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</si>
  <si>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</si>
  <si>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</si>
  <si>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</si>
  <si>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</si>
  <si>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</si>
  <si>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</si>
  <si>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</si>
  <si>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</si>
  <si>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</si>
  <si>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</si>
  <si>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</si>
  <si>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</si>
  <si>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</si>
  <si>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</si>
  <si>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</si>
  <si>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</si>
  <si>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</si>
  <si>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</si>
  <si>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</si>
  <si>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</si>
  <si>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</si>
  <si>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</si>
  <si>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</si>
  <si>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</si>
  <si>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</si>
  <si>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</si>
  <si>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</si>
  <si>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</si>
  <si>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</si>
  <si>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</si>
  <si>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</si>
  <si>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</si>
  <si>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</si>
  <si>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</si>
  <si>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</si>
  <si>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</si>
  <si>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</si>
  <si>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</si>
  <si>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</si>
  <si>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</si>
  <si>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</si>
  <si>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</si>
  <si>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</si>
  <si>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</si>
  <si>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</si>
  <si>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</si>
  <si>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</si>
  <si>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</si>
  <si>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</si>
  <si>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</si>
  <si>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</si>
  <si>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</si>
  <si>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</si>
  <si>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</si>
  <si>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</si>
  <si>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</si>
  <si>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</si>
  <si>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</si>
  <si>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</si>
  <si>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</si>
  <si>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</si>
  <si>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</si>
  <si>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</si>
  <si>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</si>
  <si>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</si>
  <si>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</si>
  <si>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</si>
  <si>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</si>
  <si>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</si>
  <si>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</si>
  <si>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</si>
  <si>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</si>
  <si>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</si>
  <si>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</si>
  <si>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</si>
  <si>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</si>
  <si>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</si>
  <si>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</si>
  <si>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</si>
  <si>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</si>
  <si>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</si>
  <si>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</si>
  <si>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</si>
  <si>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</si>
  <si>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</si>
  <si>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</si>
  <si>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</si>
  <si>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</si>
  <si>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</si>
  <si>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</si>
  <si>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</si>
  <si>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</si>
  <si>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</si>
  <si>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</si>
  <si>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</si>
  <si>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</si>
  <si>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</si>
  <si>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</si>
  <si>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</si>
  <si>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</si>
  <si>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</si>
  <si>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</si>
  <si>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</si>
  <si>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</si>
  <si>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</si>
  <si>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</si>
  <si>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</si>
  <si>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</si>
  <si>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</si>
  <si>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</si>
  <si>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</si>
  <si>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</si>
  <si>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</si>
  <si>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</si>
  <si>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</si>
  <si>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</si>
  <si>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</si>
  <si>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</si>
  <si>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</si>
  <si>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</si>
  <si>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</si>
  <si>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</si>
  <si>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</si>
  <si>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</si>
  <si>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</si>
  <si>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</si>
  <si>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</si>
  <si>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</si>
  <si>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</si>
  <si>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</si>
  <si>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</si>
  <si>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</si>
  <si>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</si>
  <si>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</si>
  <si>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</si>
  <si>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</si>
  <si>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</si>
  <si>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</si>
  <si>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</si>
  <si>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</si>
  <si>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</si>
  <si>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</si>
  <si>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</si>
  <si>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</si>
  <si>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</si>
  <si>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</si>
  <si>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</si>
  <si>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</si>
  <si>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</si>
  <si>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</si>
  <si>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</si>
  <si>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</si>
  <si>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</si>
  <si>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</si>
  <si>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</si>
  <si>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</si>
  <si>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</si>
  <si>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</si>
  <si>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</si>
  <si>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</si>
  <si>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</si>
  <si>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</si>
  <si>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</si>
  <si>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</si>
  <si>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</si>
  <si>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</si>
  <si>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</si>
  <si>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</si>
  <si>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</si>
  <si>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</si>
  <si>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</si>
  <si>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</si>
  <si>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</si>
  <si>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</si>
  <si>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</si>
  <si>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</si>
  <si>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</si>
  <si>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</si>
  <si>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</si>
  <si>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</si>
  <si>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</si>
  <si>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</si>
  <si>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</si>
  <si>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</si>
  <si>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</si>
  <si>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</si>
  <si>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</si>
  <si>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</si>
  <si>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</si>
  <si>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</si>
  <si>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</si>
  <si>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</si>
  <si>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</si>
  <si>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</si>
  <si>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</si>
  <si>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</si>
  <si>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</si>
  <si>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</si>
  <si>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</si>
  <si>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</si>
  <si>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</si>
  <si>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</si>
  <si>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</si>
  <si>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</si>
  <si>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</si>
  <si>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</si>
  <si>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</si>
  <si>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</si>
  <si>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</si>
  <si>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</si>
  <si>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</si>
  <si>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</si>
  <si>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</si>
  <si>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</si>
  <si>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</si>
  <si>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</si>
  <si>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</si>
  <si>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</si>
  <si>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</si>
  <si>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</si>
  <si>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</si>
  <si>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</si>
  <si>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</si>
  <si>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</si>
  <si>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</si>
  <si>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</si>
  <si>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</si>
  <si>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</si>
  <si>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</si>
  <si>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</si>
  <si>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</si>
  <si>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</si>
  <si>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</si>
  <si>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</si>
  <si>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</si>
  <si>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</si>
  <si>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</si>
  <si>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</si>
  <si>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</si>
  <si>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</si>
  <si>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</si>
  <si>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</si>
  <si>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</si>
  <si>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</si>
  <si>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</si>
  <si>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</si>
  <si>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</si>
  <si>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</si>
  <si>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</si>
  <si>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</si>
  <si>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</si>
  <si>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</si>
  <si>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</si>
  <si>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</si>
  <si>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</si>
  <si>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</si>
  <si>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</si>
  <si>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</si>
  <si>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</si>
  <si>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</si>
  <si>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</si>
  <si>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</si>
  <si>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</si>
  <si>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</si>
  <si>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</si>
  <si>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</si>
  <si>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</si>
  <si>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</si>
  <si>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</si>
  <si>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</si>
  <si>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</si>
  <si>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</si>
  <si>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</si>
  <si>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</si>
  <si>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</si>
  <si>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</si>
  <si>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</si>
  <si>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</si>
  <si>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</si>
  <si>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</si>
  <si>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</si>
  <si>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</si>
  <si>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</si>
  <si>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</si>
  <si>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</si>
  <si>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</si>
  <si>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</si>
  <si>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</si>
  <si>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</si>
  <si>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</si>
  <si>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</si>
  <si>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</si>
  <si>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</si>
  <si>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</si>
  <si>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</si>
  <si>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</si>
  <si>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</si>
  <si>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</si>
  <si>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</si>
  <si>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</si>
  <si>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</si>
  <si>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</si>
  <si>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</si>
  <si>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</si>
  <si>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</si>
  <si>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</si>
  <si>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</si>
  <si>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</si>
  <si>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</si>
  <si>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</si>
  <si>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</si>
  <si>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</si>
  <si>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</si>
  <si>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</si>
  <si>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</si>
  <si>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</si>
  <si>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</si>
  <si>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</si>
  <si>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</si>
  <si>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</si>
  <si>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</si>
  <si>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</si>
  <si>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</si>
  <si>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</si>
  <si>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</si>
  <si>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</si>
  <si>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</si>
  <si>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</si>
  <si>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</si>
  <si>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</si>
  <si>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</si>
  <si>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</si>
  <si>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</si>
  <si>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</si>
  <si>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</si>
  <si>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</si>
  <si>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</si>
  <si>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</si>
  <si>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</si>
  <si>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</si>
  <si>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</si>
  <si>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</si>
  <si>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</si>
  <si>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</si>
  <si>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</si>
  <si>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</si>
  <si>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</si>
  <si>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</si>
  <si>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</si>
  <si>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</si>
  <si>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</si>
  <si>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</si>
  <si>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</si>
  <si>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</si>
  <si>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</si>
  <si>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</si>
  <si>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</si>
  <si>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</si>
  <si>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</si>
  <si>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</si>
  <si>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</si>
  <si>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</si>
  <si>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</si>
  <si>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</si>
  <si>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</si>
  <si>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</si>
  <si>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</si>
  <si>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</si>
  <si>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</si>
  <si>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</si>
  <si>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</si>
  <si>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</si>
  <si>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</si>
  <si>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</si>
  <si>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</si>
  <si>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</si>
  <si>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</si>
  <si>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</si>
  <si>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</si>
  <si>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</si>
  <si>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</si>
  <si>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</si>
  <si>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</si>
  <si>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</si>
  <si>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</si>
  <si>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</si>
  <si>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</si>
  <si>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</si>
  <si>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</si>
  <si>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</si>
  <si>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</si>
  <si>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</si>
  <si>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</si>
  <si>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</si>
  <si>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</si>
  <si>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</si>
  <si>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</si>
  <si>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</si>
  <si>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</si>
  <si>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</si>
  <si>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</si>
  <si>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</si>
  <si>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</si>
  <si>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</si>
  <si>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</si>
  <si>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</si>
  <si>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</si>
  <si>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</si>
  <si>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</si>
  <si>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</si>
  <si>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</si>
  <si>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</si>
  <si>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</si>
  <si>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</si>
  <si>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</si>
  <si>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</si>
  <si>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</si>
  <si>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</si>
  <si>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</si>
  <si>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</si>
  <si>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</si>
  <si>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</si>
  <si>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</si>
  <si>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</si>
  <si>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</si>
  <si>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</si>
  <si>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</si>
  <si>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</si>
  <si>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</si>
  <si>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</si>
  <si>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</si>
  <si>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</si>
  <si>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</si>
  <si>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</si>
  <si>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</si>
  <si>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</si>
  <si>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</si>
  <si>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</si>
  <si>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</si>
  <si>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</si>
  <si>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</si>
  <si>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</si>
  <si>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</si>
  <si>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</si>
  <si>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</si>
  <si>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</si>
  <si>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</si>
  <si>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</si>
  <si>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</si>
  <si>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</si>
  <si>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</si>
  <si>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</si>
  <si>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</si>
  <si>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</si>
  <si>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</si>
  <si>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</si>
  <si>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</si>
  <si>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</si>
  <si>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</si>
  <si>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</si>
  <si>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</si>
  <si>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</si>
  <si>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</si>
  <si>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</si>
  <si>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</si>
  <si>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</si>
  <si>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</si>
  <si>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</si>
  <si>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</si>
  <si>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</si>
  <si>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</si>
  <si>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</si>
  <si>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</si>
  <si>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</si>
  <si>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</si>
  <si>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</si>
  <si>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</si>
  <si>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</si>
  <si>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</si>
  <si>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</si>
  <si>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</si>
  <si>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</si>
  <si>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</si>
  <si>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</si>
  <si>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</si>
  <si>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</si>
  <si>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</si>
  <si>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</si>
  <si>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</si>
  <si>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</si>
  <si>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</si>
  <si>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</si>
  <si>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</si>
  <si>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</si>
  <si>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</si>
  <si>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</si>
  <si>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</si>
  <si>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</si>
  <si>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</si>
  <si>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</si>
  <si>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</si>
  <si>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</si>
  <si>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</si>
  <si>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</si>
  <si>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</si>
  <si>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</si>
  <si>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</si>
  <si>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</si>
  <si>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</si>
  <si>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</si>
  <si>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</si>
  <si>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</si>
  <si>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</si>
  <si>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</si>
  <si>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</si>
  <si>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</si>
  <si>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</si>
  <si>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</si>
  <si>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</si>
  <si>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</si>
  <si>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</si>
  <si>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</si>
  <si>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</si>
  <si>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</si>
  <si>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</si>
  <si>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</si>
  <si>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</si>
  <si>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</si>
  <si>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</si>
  <si>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</si>
  <si>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</si>
  <si>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</si>
  <si>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</si>
  <si>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</si>
  <si>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</si>
  <si>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</si>
  <si>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</si>
  <si>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</si>
  <si>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</si>
  <si>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</si>
  <si>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</si>
  <si>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</si>
  <si>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</si>
  <si>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</si>
  <si>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</si>
  <si>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</si>
  <si>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</si>
  <si>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</si>
  <si>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</si>
  <si>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</si>
  <si>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</si>
  <si>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</si>
  <si>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</si>
  <si>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</si>
  <si>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</si>
  <si>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</si>
  <si>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</si>
  <si>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</si>
  <si>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</si>
  <si>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</si>
  <si>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</si>
  <si>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</si>
  <si>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</si>
  <si>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</si>
  <si>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</si>
  <si>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</si>
  <si>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</si>
  <si>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</si>
  <si>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</si>
  <si>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</si>
  <si>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</si>
  <si>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</si>
  <si>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</si>
  <si>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</si>
  <si>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</si>
  <si>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</si>
  <si>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</si>
  <si>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</si>
  <si>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</si>
  <si>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</si>
  <si>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</si>
  <si>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</si>
  <si>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</si>
  <si>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</si>
  <si>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</si>
  <si>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</si>
  <si>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</si>
  <si>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</si>
  <si>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</si>
  <si>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</si>
  <si>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</si>
  <si>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</si>
  <si>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</si>
  <si>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</si>
  <si>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</si>
  <si>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</si>
  <si>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</si>
  <si>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</si>
  <si>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</si>
  <si>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</si>
  <si>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</si>
  <si>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</si>
  <si>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</si>
  <si>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</si>
  <si>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</si>
  <si>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</si>
  <si>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</si>
  <si>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</si>
  <si>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</si>
  <si>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</si>
  <si>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</si>
  <si>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</si>
  <si>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</si>
  <si>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</si>
  <si>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</si>
  <si>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</si>
  <si>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</si>
  <si>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</si>
  <si>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</si>
  <si>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</si>
  <si>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</si>
  <si>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</si>
  <si>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</si>
  <si>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</si>
  <si>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</si>
  <si>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</si>
  <si>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</si>
  <si>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</si>
  <si>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</si>
  <si>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</si>
  <si>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</si>
  <si>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</si>
  <si>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</si>
  <si>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</si>
  <si>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</si>
  <si>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</si>
  <si>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</si>
  <si>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</si>
  <si>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</si>
  <si>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</si>
  <si>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</si>
  <si>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</si>
  <si>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</si>
  <si>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</si>
  <si>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</si>
  <si>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</si>
  <si>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</si>
  <si>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</si>
  <si>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</si>
  <si>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</si>
  <si>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</si>
  <si>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</si>
  <si>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</si>
  <si>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</si>
  <si>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</si>
  <si>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</si>
  <si>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</si>
  <si>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</si>
  <si>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</si>
  <si>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</si>
  <si>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</si>
  <si>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</si>
  <si>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</si>
  <si>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</si>
  <si>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</si>
  <si>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</si>
  <si>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</si>
  <si>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</si>
  <si>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</si>
  <si>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</si>
  <si>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</si>
  <si>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</si>
  <si>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</si>
  <si>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</si>
  <si>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</si>
  <si>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</si>
  <si>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</si>
  <si>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</si>
  <si>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</si>
  <si>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</si>
  <si>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</si>
  <si>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</si>
  <si>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</si>
  <si>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</si>
  <si>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</si>
  <si>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</si>
  <si>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</si>
  <si>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</si>
  <si>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</si>
  <si>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</si>
  <si>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</si>
  <si>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</si>
  <si>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</si>
  <si>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</si>
  <si>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</si>
  <si>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</si>
  <si>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</si>
  <si>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</si>
  <si>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</si>
  <si>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</si>
  <si>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</si>
  <si>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</si>
  <si>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</si>
  <si>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</si>
  <si>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</si>
  <si>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</si>
  <si>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</si>
  <si>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</si>
  <si>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</si>
  <si>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</si>
  <si>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</si>
  <si>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</si>
  <si>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</si>
  <si>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</si>
  <si>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</si>
  <si>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</si>
  <si>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</si>
  <si>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</si>
  <si>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</si>
  <si>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</si>
  <si>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</si>
  <si>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</si>
  <si>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</si>
  <si>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</si>
  <si>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</si>
  <si>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</si>
  <si>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</si>
  <si>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</si>
  <si>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</si>
  <si>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</si>
  <si>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</si>
  <si>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</si>
  <si>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</si>
  <si>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</si>
  <si>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</si>
  <si>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</si>
  <si>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</si>
  <si>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</si>
  <si>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</si>
  <si>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</si>
  <si>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</si>
  <si>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</si>
  <si>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</si>
  <si>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</si>
  <si>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</si>
  <si>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</si>
  <si>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</si>
  <si>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</si>
  <si>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</si>
  <si>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</si>
  <si>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</si>
  <si>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</si>
  <si>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</si>
  <si>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</si>
  <si>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</si>
  <si>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</si>
  <si>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</si>
  <si>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</si>
  <si>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</si>
  <si>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</si>
  <si>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</si>
  <si>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</si>
  <si>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</si>
  <si>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</si>
  <si>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</si>
  <si>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</si>
  <si>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</si>
  <si>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</si>
  <si>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</si>
  <si>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</si>
  <si>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</si>
  <si>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</si>
  <si>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</si>
  <si>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</si>
  <si>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</si>
  <si>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</si>
  <si>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</si>
  <si>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</si>
  <si>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</si>
  <si>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</si>
  <si>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</si>
  <si>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</si>
  <si>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</si>
  <si>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</si>
  <si>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</si>
  <si>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</si>
  <si>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</si>
  <si>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</si>
  <si>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</si>
  <si>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</si>
  <si>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</si>
  <si>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</si>
  <si>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</si>
  <si>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</si>
  <si>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</si>
  <si>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</si>
  <si>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</si>
  <si>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</si>
  <si>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</si>
  <si>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</si>
  <si>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</si>
  <si>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</si>
  <si>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</si>
  <si>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</si>
  <si>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</si>
  <si>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</si>
  <si>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</si>
  <si>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</si>
  <si>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</si>
  <si>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</si>
  <si>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</si>
  <si>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</si>
  <si>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</si>
  <si>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</si>
  <si>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</si>
  <si>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</si>
  <si>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</si>
  <si>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</si>
  <si>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</si>
  <si>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</si>
  <si>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</si>
  <si>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</si>
  <si>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</si>
  <si>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</si>
  <si>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</si>
  <si>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</si>
  <si>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</si>
  <si>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</si>
  <si>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</si>
  <si>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</si>
  <si>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</si>
  <si>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</si>
  <si>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</si>
  <si>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</si>
  <si>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</si>
  <si>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</si>
  <si>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</si>
  <si>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</si>
  <si>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</si>
  <si>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</si>
  <si>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</si>
  <si>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</si>
  <si>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</si>
  <si>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</si>
  <si>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</si>
  <si>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</si>
  <si>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</si>
  <si>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</si>
  <si>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</si>
  <si>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</si>
  <si>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</si>
  <si>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</si>
  <si>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</si>
  <si>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</si>
  <si>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</si>
  <si>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</si>
  <si>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</si>
  <si>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</si>
  <si>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</si>
  <si>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</si>
  <si>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</si>
  <si>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</si>
  <si>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</si>
  <si>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</si>
  <si>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</si>
  <si>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</si>
  <si>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</si>
  <si>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</si>
  <si>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</si>
  <si>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</si>
  <si>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</si>
  <si>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</si>
  <si>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</si>
  <si>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</si>
  <si>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</si>
  <si>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</si>
  <si>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</si>
  <si>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</si>
  <si>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</si>
  <si>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</si>
  <si>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</si>
  <si>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</si>
  <si>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</si>
  <si>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</si>
  <si>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</si>
  <si>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</si>
  <si>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</si>
  <si>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</si>
  <si>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</si>
  <si>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</si>
  <si>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</si>
  <si>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</si>
  <si>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</si>
  <si>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</si>
  <si>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</si>
  <si>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</si>
  <si>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</si>
  <si>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</si>
  <si>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</si>
  <si>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</si>
  <si>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</si>
  <si>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</si>
  <si>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</si>
  <si>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</si>
  <si>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</si>
  <si>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</si>
  <si>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</si>
  <si>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</si>
  <si>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</si>
  <si>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</si>
  <si>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</si>
  <si>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</si>
  <si>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</si>
  <si>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</si>
  <si>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</si>
  <si>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</si>
  <si>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</si>
  <si>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</si>
  <si>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</si>
  <si>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</si>
  <si>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</si>
  <si>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</si>
  <si>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</si>
  <si>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</si>
  <si>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</si>
  <si>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</si>
  <si>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</si>
  <si>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</si>
  <si>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</si>
  <si>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</si>
  <si>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</si>
  <si>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</si>
  <si>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</si>
  <si>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</si>
  <si>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</si>
  <si>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</si>
  <si>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</si>
  <si>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</si>
  <si>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</si>
  <si>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</si>
  <si>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</si>
  <si>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</si>
  <si>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</si>
  <si>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</si>
  <si>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</si>
  <si>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</si>
  <si>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</si>
  <si>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</si>
  <si>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</si>
  <si>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</si>
  <si>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</si>
  <si>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</si>
  <si>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</si>
  <si>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</si>
  <si>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</si>
  <si>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</si>
  <si>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</si>
  <si>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</si>
  <si>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</si>
  <si>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</si>
  <si>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</si>
  <si>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</si>
  <si>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</si>
  <si>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</si>
  <si>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</si>
  <si>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</si>
  <si>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</si>
  <si>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</si>
  <si>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</si>
  <si>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</si>
  <si>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</si>
  <si>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</si>
  <si>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</si>
  <si>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</si>
  <si>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</si>
  <si>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</si>
  <si>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</si>
  <si>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</si>
  <si>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</si>
  <si>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</si>
  <si>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</si>
  <si>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</si>
  <si>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</si>
  <si>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</si>
  <si>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</si>
  <si>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</si>
  <si>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</si>
  <si>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</si>
  <si>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</si>
  <si>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</si>
  <si>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</si>
  <si>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</si>
  <si>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</si>
  <si>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</si>
  <si>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</si>
  <si>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</si>
  <si>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</si>
  <si>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</si>
  <si>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</si>
  <si>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</si>
  <si>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</si>
  <si>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</si>
  <si>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</si>
  <si>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</si>
  <si>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</si>
  <si>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</si>
  <si>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</si>
  <si>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</si>
  <si>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</si>
  <si>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</si>
  <si>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</si>
  <si>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</si>
  <si>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</si>
  <si>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</si>
  <si>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</si>
  <si>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</si>
  <si>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</si>
  <si>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</si>
  <si>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</si>
  <si>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</si>
  <si>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</si>
  <si>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</si>
  <si>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</si>
  <si>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</si>
  <si>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</si>
  <si>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</si>
  <si>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</si>
  <si>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</si>
  <si>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</si>
  <si>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</si>
  <si>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</si>
  <si>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</si>
  <si>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</si>
  <si>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</si>
  <si>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</si>
  <si>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</si>
  <si>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</si>
  <si>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</si>
  <si>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</si>
  <si>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</si>
  <si>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</si>
  <si>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</si>
  <si>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</si>
  <si>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</si>
  <si>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</si>
  <si>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</si>
  <si>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</si>
  <si>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</si>
  <si>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</si>
  <si>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</si>
  <si>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</si>
  <si>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</si>
  <si>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</si>
  <si>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</si>
  <si>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</si>
  <si>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</si>
  <si>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</si>
  <si>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</si>
  <si>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</si>
  <si>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</si>
  <si>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</si>
  <si>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</si>
  <si>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</si>
  <si>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</si>
  <si>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</si>
  <si>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</si>
  <si>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</si>
  <si>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</si>
  <si>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</si>
  <si>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</si>
  <si>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</si>
  <si>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</si>
  <si>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</si>
  <si>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</si>
  <si>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</si>
  <si>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</si>
  <si>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</si>
  <si>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</si>
  <si>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</si>
  <si>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</si>
  <si>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</si>
  <si>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</si>
  <si>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</si>
  <si>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</si>
  <si>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</si>
  <si>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</si>
  <si>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</si>
  <si>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</si>
  <si>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</si>
  <si>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</si>
  <si>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</si>
  <si>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</si>
  <si>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</si>
  <si>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</si>
  <si>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</si>
  <si>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</si>
  <si>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</si>
  <si>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</si>
  <si>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</si>
  <si>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</si>
  <si>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</si>
  <si>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</si>
  <si>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</si>
  <si>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</si>
  <si>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</si>
  <si>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</si>
  <si>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</si>
  <si>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</si>
  <si>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</si>
  <si>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</si>
  <si>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</si>
  <si>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</si>
  <si>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</si>
  <si>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</si>
  <si>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</si>
  <si>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</si>
  <si>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</si>
  <si>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</si>
  <si>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</si>
  <si>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</si>
  <si>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</si>
  <si>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</si>
  <si>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</si>
  <si>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</si>
  <si>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</si>
  <si>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</si>
  <si>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</si>
  <si>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</si>
  <si>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</si>
  <si>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</si>
  <si>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</si>
  <si>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</si>
  <si>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</si>
  <si>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</si>
  <si>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</si>
  <si>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</si>
  <si>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</si>
  <si>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</si>
  <si>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</si>
  <si>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</si>
  <si>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</si>
  <si>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</si>
  <si>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</si>
  <si>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</si>
  <si>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</si>
  <si>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</si>
  <si>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</si>
  <si>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</si>
  <si>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</si>
  <si>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</si>
  <si>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</si>
  <si>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</si>
  <si>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</si>
  <si>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</si>
  <si>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</si>
  <si>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</si>
  <si>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</si>
  <si>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</si>
  <si>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</si>
  <si>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</si>
  <si>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</si>
  <si>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</si>
  <si>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</si>
  <si>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</si>
  <si>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</si>
  <si>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</si>
  <si>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</si>
  <si>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</si>
  <si>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</si>
  <si>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</si>
  <si>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</si>
  <si>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</si>
  <si>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</si>
  <si>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</si>
  <si>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</si>
  <si>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</si>
  <si>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</si>
  <si>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</si>
  <si>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</si>
  <si>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</si>
  <si>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</si>
  <si>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</si>
  <si>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</si>
  <si>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</si>
  <si>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</si>
  <si>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</si>
  <si>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</si>
  <si>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</si>
  <si>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</si>
  <si>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</si>
  <si>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</si>
  <si>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</si>
  <si>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</si>
  <si>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</si>
  <si>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</si>
  <si>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</si>
  <si>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</si>
  <si>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</si>
  <si>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</si>
  <si>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</si>
  <si>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</si>
  <si>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</si>
  <si>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</si>
  <si>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</si>
  <si>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</si>
  <si>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</si>
  <si>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</si>
  <si>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</si>
  <si>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</si>
  <si>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</si>
  <si>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</si>
  <si>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</si>
  <si>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</si>
  <si>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</si>
  <si>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</si>
  <si>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</si>
  <si>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</si>
  <si>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</si>
  <si>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</si>
  <si>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</si>
  <si>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</si>
  <si>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</si>
  <si>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</si>
  <si>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</si>
  <si>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</si>
  <si>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</si>
  <si>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</si>
  <si>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</si>
  <si>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</si>
  <si>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</si>
  <si>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</si>
  <si>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</si>
  <si>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</si>
  <si>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</si>
  <si>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</si>
  <si>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</si>
  <si>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</si>
  <si>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</si>
  <si>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</si>
  <si>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</si>
  <si>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</si>
  <si>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</si>
  <si>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</si>
  <si>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</si>
  <si>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</si>
  <si>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</si>
  <si>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</si>
  <si>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</si>
  <si>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</si>
  <si>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</si>
  <si>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</si>
  <si>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</si>
  <si>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</si>
  <si>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</si>
  <si>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</si>
  <si>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</si>
  <si>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</si>
  <si>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</si>
  <si>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</si>
  <si>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</si>
  <si>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</si>
  <si>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</si>
  <si>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</si>
  <si>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</si>
  <si>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</si>
  <si>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</si>
  <si>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</si>
  <si>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</si>
  <si>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</si>
  <si>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</si>
  <si>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</si>
  <si>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</si>
  <si>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</si>
  <si>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</si>
  <si>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</si>
  <si>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</si>
  <si>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</si>
  <si>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</si>
  <si>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</si>
  <si>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</si>
  <si>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</si>
  <si>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</si>
  <si>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</si>
  <si>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</si>
  <si>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</si>
  <si>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</si>
  <si>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</si>
  <si>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</si>
  <si>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</si>
  <si>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</si>
  <si>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</si>
  <si>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</si>
  <si>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</si>
  <si>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</si>
  <si>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</si>
  <si>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</si>
  <si>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</si>
  <si>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</si>
  <si>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</si>
  <si>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</si>
  <si>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</si>
  <si>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</si>
  <si>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</si>
  <si>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</si>
  <si>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</si>
  <si>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</si>
  <si>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</si>
  <si>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</si>
  <si>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</si>
  <si>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</si>
  <si>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</si>
  <si>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</si>
  <si>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</si>
  <si>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</si>
  <si>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</si>
  <si>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</si>
  <si>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</si>
  <si>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</si>
  <si>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</si>
  <si>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</si>
  <si>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</si>
  <si>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</si>
  <si>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</si>
  <si>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</si>
  <si>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</si>
  <si>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</si>
  <si>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</si>
  <si>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</si>
  <si>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</si>
  <si>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</si>
  <si>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</si>
  <si>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</si>
  <si>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</si>
  <si>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</si>
  <si>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</si>
  <si>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</si>
  <si>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</si>
  <si>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</si>
  <si>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</si>
  <si>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</si>
  <si>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</si>
  <si>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</si>
  <si>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</si>
  <si>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</si>
  <si>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</si>
  <si>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</si>
  <si>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</si>
  <si>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</si>
  <si>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</si>
  <si>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</si>
  <si>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</si>
  <si>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</si>
  <si>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</si>
  <si>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</si>
  <si>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</si>
  <si>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</si>
  <si>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</si>
  <si>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</si>
  <si>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</si>
  <si>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</si>
  <si>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</si>
  <si>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</si>
  <si>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</si>
  <si>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</si>
  <si>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</si>
  <si>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</si>
  <si>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</si>
  <si>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</si>
  <si>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</si>
  <si>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</si>
  <si>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</si>
  <si>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</si>
  <si>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</si>
  <si>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</si>
  <si>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</si>
  <si>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</si>
  <si>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</si>
  <si>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</si>
  <si>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</si>
  <si>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</si>
  <si>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</si>
  <si>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</si>
  <si>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</si>
  <si>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</si>
  <si>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</si>
  <si>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</si>
  <si>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</si>
  <si>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</si>
  <si>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</si>
  <si>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</si>
  <si>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</si>
  <si>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</si>
  <si>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</si>
  <si>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</si>
  <si>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</si>
  <si>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</si>
  <si>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</si>
  <si>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</si>
  <si>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</si>
  <si>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</si>
  <si>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</si>
  <si>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</si>
  <si>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</si>
  <si>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</si>
  <si>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</si>
  <si>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</si>
  <si>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</si>
  <si>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</si>
  <si>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</si>
  <si>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</si>
  <si>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</si>
  <si>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</si>
  <si>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</si>
  <si>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</si>
  <si>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</si>
  <si>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</si>
  <si>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</si>
  <si>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</si>
  <si>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</si>
  <si>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</si>
  <si>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</si>
  <si>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</si>
  <si>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</si>
  <si>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</si>
  <si>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</si>
  <si>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</si>
  <si>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</si>
  <si>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</si>
  <si>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</si>
  <si>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</si>
  <si>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</si>
  <si>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</si>
  <si>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</si>
  <si>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</si>
  <si>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</si>
  <si>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</si>
  <si>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</si>
  <si>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</si>
  <si>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</si>
  <si>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</si>
  <si>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</si>
  <si>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</si>
  <si>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</si>
  <si>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</si>
  <si>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</si>
  <si>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</si>
  <si>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</si>
  <si>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</si>
  <si>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</si>
  <si>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</si>
  <si>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</si>
  <si>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</si>
  <si>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</si>
  <si>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</si>
  <si>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</si>
  <si>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</si>
  <si>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</si>
  <si>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</si>
  <si>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</si>
  <si>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</si>
  <si>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</si>
  <si>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</si>
  <si>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</si>
  <si>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</si>
  <si>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</si>
  <si>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</si>
  <si>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</si>
  <si>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</si>
  <si>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</si>
  <si>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</si>
  <si>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</si>
  <si>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</si>
  <si>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</si>
  <si>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</si>
  <si>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</si>
  <si>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</si>
  <si>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</si>
  <si>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</si>
  <si>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</si>
  <si>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</si>
  <si>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</si>
  <si>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</si>
  <si>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</si>
  <si>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</si>
  <si>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</si>
  <si>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</si>
  <si>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</si>
  <si>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</si>
  <si>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</si>
  <si>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</si>
  <si>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</si>
  <si>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</si>
  <si>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</si>
  <si>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</si>
  <si>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</si>
  <si>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</si>
  <si>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</si>
  <si>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</si>
  <si>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</si>
  <si>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</si>
  <si>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</si>
  <si>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</si>
  <si>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</si>
  <si>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</si>
  <si>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</si>
  <si>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</si>
  <si>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</si>
  <si>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</si>
  <si>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</si>
  <si>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</si>
  <si>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</si>
  <si>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</si>
  <si>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</si>
  <si>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</si>
  <si>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</si>
  <si>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</si>
  <si>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</si>
  <si>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</si>
  <si>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</si>
  <si>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</si>
  <si>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</si>
  <si>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</si>
  <si>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</si>
  <si>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</si>
  <si>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</si>
  <si>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</si>
  <si>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</si>
  <si>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</si>
  <si>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</si>
  <si>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</si>
  <si>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</si>
  <si>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</si>
  <si>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</si>
  <si>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</si>
  <si>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</si>
  <si>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</si>
  <si>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</si>
  <si>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</si>
  <si>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</si>
  <si>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</si>
  <si>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</si>
  <si>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</si>
  <si>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</si>
  <si>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</si>
  <si>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</si>
  <si>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</si>
  <si>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</si>
  <si>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</si>
  <si>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</si>
  <si>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</si>
  <si>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</si>
  <si>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</si>
  <si>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</si>
  <si>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</si>
  <si>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</si>
  <si>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</si>
  <si>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</si>
  <si>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</si>
  <si>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</si>
  <si>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</si>
  <si>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</si>
  <si>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</si>
  <si>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</si>
  <si>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</si>
  <si>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</si>
  <si>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</si>
  <si>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</si>
  <si>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</si>
  <si>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</si>
  <si>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</si>
  <si>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</si>
  <si>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</si>
  <si>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</si>
  <si>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</si>
  <si>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</si>
  <si>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</si>
  <si>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</si>
  <si>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</si>
  <si>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</si>
  <si>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</si>
  <si>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</si>
  <si>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</si>
  <si>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</si>
  <si>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</si>
  <si>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</si>
  <si>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</si>
  <si>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</si>
  <si>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</si>
  <si>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</si>
  <si>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</si>
  <si>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</si>
  <si>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</si>
  <si>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</si>
  <si>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</si>
  <si>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</si>
  <si>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</si>
  <si>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</si>
  <si>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</si>
  <si>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</si>
  <si>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</si>
  <si>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</si>
  <si>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</si>
  <si>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</si>
  <si>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</si>
  <si>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</si>
  <si>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</si>
  <si>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</si>
  <si>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</si>
  <si>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</si>
  <si>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</si>
  <si>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</si>
  <si>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</si>
  <si>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</si>
  <si>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</si>
  <si>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</si>
  <si>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</si>
  <si>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</si>
  <si>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</si>
  <si>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</si>
  <si>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</si>
  <si>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</si>
  <si>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</si>
  <si>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</si>
  <si>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</si>
  <si>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</si>
  <si>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</si>
  <si>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</si>
  <si>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</si>
  <si>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</si>
  <si>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</si>
  <si>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</si>
  <si>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</si>
  <si>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</si>
  <si>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</si>
  <si>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</si>
  <si>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</si>
  <si>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</si>
  <si>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</si>
  <si>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</si>
  <si>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</si>
  <si>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</si>
  <si>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</si>
  <si>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</si>
  <si>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</si>
  <si>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</si>
  <si>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</si>
  <si>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</si>
  <si>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</si>
  <si>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</si>
  <si>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</si>
  <si>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</si>
  <si>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</si>
  <si>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</si>
  <si>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</si>
  <si>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</si>
  <si>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</si>
  <si>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</si>
  <si>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</si>
  <si>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</si>
  <si>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</si>
  <si>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</si>
  <si>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</si>
  <si>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</si>
  <si>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</si>
  <si>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</si>
  <si>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</si>
  <si>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</si>
  <si>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</si>
  <si>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</si>
  <si>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</si>
  <si>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</si>
  <si>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</si>
  <si>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</si>
  <si>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</si>
  <si>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</si>
  <si>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</si>
  <si>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</si>
  <si>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</si>
  <si>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</si>
  <si>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</si>
  <si>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</si>
  <si>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</si>
  <si>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</si>
  <si>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</si>
  <si>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</si>
  <si>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</si>
  <si>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</si>
  <si>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</si>
  <si>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</si>
  <si>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</si>
  <si>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</si>
  <si>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</si>
  <si>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</si>
  <si>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</si>
  <si>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</si>
  <si>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</si>
  <si>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</si>
  <si>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</si>
  <si>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</si>
  <si>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</si>
  <si>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</si>
  <si>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</si>
  <si>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</si>
  <si>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</si>
  <si>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</si>
  <si>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</si>
  <si>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</si>
  <si>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</si>
  <si>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</si>
  <si>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</si>
  <si>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</si>
  <si>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</si>
  <si>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</si>
  <si>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</si>
  <si>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</si>
  <si>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</si>
  <si>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</si>
  <si>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</si>
  <si>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</si>
  <si>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</si>
  <si>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</si>
  <si>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</si>
  <si>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</si>
  <si>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</si>
  <si>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</si>
  <si>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</si>
  <si>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</si>
  <si>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</si>
  <si>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</si>
  <si>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</si>
  <si>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</si>
  <si>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</si>
  <si>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</si>
  <si>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</si>
  <si>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</si>
  <si>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</si>
  <si>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</si>
  <si>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</si>
  <si>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</si>
  <si>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</si>
  <si>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</si>
  <si>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</si>
  <si>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</si>
  <si>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</si>
  <si>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</si>
  <si>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</si>
  <si>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</si>
  <si>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</si>
  <si>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</si>
  <si>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</si>
  <si>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</si>
  <si>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</si>
  <si>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</si>
  <si>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</si>
  <si>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</si>
  <si>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</si>
  <si>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</si>
  <si>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</si>
  <si>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</si>
  <si>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</si>
  <si>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</si>
  <si>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</si>
  <si>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</si>
  <si>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</si>
  <si>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</si>
  <si>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</si>
  <si>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</si>
  <si>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</si>
  <si>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</si>
  <si>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</si>
  <si>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</si>
  <si>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</si>
  <si>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</si>
  <si>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</si>
  <si>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</si>
  <si>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</si>
  <si>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</si>
  <si>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</si>
  <si>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</si>
  <si>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</si>
  <si>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</si>
  <si>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</si>
  <si>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</si>
  <si>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</si>
  <si>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</si>
  <si>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</si>
  <si>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</si>
  <si>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</si>
  <si>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</si>
  <si>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</si>
  <si>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</si>
  <si>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</si>
  <si>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</si>
  <si>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</si>
  <si>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</si>
  <si>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</si>
  <si>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</si>
  <si>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</si>
  <si>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</si>
  <si>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</si>
  <si>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</si>
  <si>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</si>
  <si>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</si>
  <si>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</si>
  <si>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</si>
  <si>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</si>
  <si>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</si>
  <si>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</si>
  <si>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</si>
  <si>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</si>
  <si>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</si>
  <si>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</si>
  <si>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</si>
  <si>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</si>
  <si>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</si>
  <si>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</si>
  <si>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</si>
  <si>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</si>
  <si>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</si>
  <si>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</si>
  <si>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</si>
  <si>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</si>
  <si>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</si>
  <si>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</si>
  <si>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</si>
  <si>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</si>
  <si>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</si>
  <si>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</si>
  <si>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</si>
  <si>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</si>
  <si>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</si>
  <si>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</si>
  <si>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</si>
  <si>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</si>
  <si>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</si>
  <si>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</si>
  <si>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</si>
  <si>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</si>
  <si>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</si>
  <si>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</si>
  <si>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</si>
  <si>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</si>
  <si>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</si>
  <si>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</si>
  <si>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</si>
  <si>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</si>
  <si>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</si>
  <si>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</si>
  <si>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</si>
  <si>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</si>
  <si>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</si>
  <si>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</si>
  <si>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</si>
  <si>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</si>
  <si>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</si>
  <si>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</si>
  <si>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</si>
  <si>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</si>
  <si>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</si>
  <si>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</si>
  <si>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</si>
  <si>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</si>
  <si>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</si>
  <si>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</si>
  <si>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</si>
  <si>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</si>
  <si>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</si>
  <si>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</si>
  <si>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</si>
  <si>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</si>
  <si>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</si>
  <si>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</si>
  <si>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</si>
  <si>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</si>
  <si>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</si>
  <si>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</si>
  <si>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</si>
  <si>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</si>
  <si>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</si>
  <si>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</si>
  <si>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</si>
  <si>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</si>
  <si>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</si>
  <si>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</si>
  <si>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</si>
  <si>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</si>
  <si>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</si>
  <si>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</si>
  <si>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</si>
  <si>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</si>
  <si>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</si>
  <si>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</si>
  <si>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</si>
  <si>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</si>
  <si>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</si>
  <si>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</si>
  <si>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</si>
  <si>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</si>
  <si>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</si>
  <si>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</si>
  <si>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</si>
  <si>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</si>
  <si>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</si>
  <si>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</si>
  <si>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</si>
  <si>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</si>
  <si>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</si>
  <si>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</si>
  <si>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</si>
  <si>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</si>
  <si>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</si>
  <si>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</si>
  <si>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</si>
  <si>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</si>
  <si>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</si>
  <si>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</si>
  <si>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</si>
  <si>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</si>
  <si>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</si>
  <si>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</si>
  <si>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</si>
  <si>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</si>
  <si>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</si>
  <si>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</si>
  <si>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</si>
  <si>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</si>
  <si>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</si>
  <si>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</si>
  <si>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</si>
  <si>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</si>
  <si>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</si>
  <si>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</si>
  <si>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</si>
  <si>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</si>
  <si>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</si>
  <si>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</si>
  <si>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</si>
  <si>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</si>
  <si>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</si>
  <si>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</si>
  <si>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</si>
  <si>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</si>
  <si>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</si>
  <si>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</si>
  <si>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</si>
  <si>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</si>
  <si>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</si>
  <si>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</si>
  <si>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</si>
  <si>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</si>
  <si>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</si>
  <si>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</si>
  <si>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</si>
  <si>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</si>
  <si>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</si>
  <si>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</si>
  <si>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</si>
  <si>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</si>
  <si>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</si>
  <si>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</si>
  <si>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</si>
  <si>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</si>
  <si>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</si>
  <si>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</si>
  <si>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</si>
  <si>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</si>
  <si>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</si>
  <si>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</si>
  <si>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</si>
  <si>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</si>
  <si>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</si>
  <si>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</si>
  <si>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</si>
  <si>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</si>
  <si>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</si>
  <si>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</si>
  <si>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</si>
  <si>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</si>
  <si>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</si>
  <si>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</si>
  <si>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</si>
  <si>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</si>
  <si>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</si>
  <si>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</si>
  <si>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</si>
  <si>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</si>
  <si>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</si>
  <si>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</si>
  <si>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</si>
  <si>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</si>
  <si>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</si>
  <si>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</si>
  <si>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</si>
  <si>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</si>
  <si>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</si>
  <si>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</si>
  <si>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</si>
  <si>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</si>
  <si>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</si>
  <si>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</si>
  <si>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</si>
  <si>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</si>
  <si>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</si>
  <si>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</si>
  <si>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</si>
  <si>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</si>
  <si>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</si>
  <si>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</si>
  <si>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</si>
  <si>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</si>
  <si>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</si>
  <si>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</si>
  <si>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</si>
  <si>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</si>
  <si>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</si>
  <si>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</si>
  <si>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</si>
  <si>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</si>
  <si>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</si>
  <si>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</si>
  <si>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</si>
  <si>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</si>
  <si>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</si>
  <si>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</si>
  <si>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</si>
  <si>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</si>
  <si>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</si>
  <si>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</si>
  <si>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</si>
  <si>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</si>
  <si>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</si>
  <si>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</si>
  <si>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</si>
  <si>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</si>
  <si>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</si>
  <si>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</si>
  <si>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</si>
  <si>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</si>
  <si>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</si>
  <si>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</si>
  <si>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</si>
  <si>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</si>
  <si>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</si>
  <si>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</si>
  <si>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</si>
  <si>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</si>
  <si>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</si>
  <si>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</si>
  <si>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</si>
  <si>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</si>
  <si>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</si>
  <si>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</si>
  <si>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</si>
  <si>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</si>
  <si>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</si>
  <si>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</si>
  <si>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</si>
  <si>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</si>
  <si>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</si>
  <si>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</si>
  <si>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</si>
  <si>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</si>
  <si>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</si>
  <si>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</si>
  <si>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</si>
  <si>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</si>
  <si>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</si>
  <si>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</si>
  <si>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</si>
  <si>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</si>
  <si>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</si>
  <si>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</si>
  <si>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</si>
  <si>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</si>
  <si>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</si>
  <si>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</si>
  <si>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</si>
  <si>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</si>
  <si>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</si>
  <si>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</si>
  <si>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</si>
  <si>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</si>
  <si>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</si>
  <si>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</si>
  <si>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</si>
  <si>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</si>
  <si>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</si>
  <si>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</si>
  <si>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</si>
  <si>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</si>
  <si>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</si>
  <si>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</si>
  <si>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</si>
  <si>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</si>
  <si>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</si>
  <si>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</si>
  <si>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</si>
  <si>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</si>
  <si>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</si>
  <si>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</si>
  <si>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</si>
  <si>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</si>
  <si>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</si>
  <si>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</si>
  <si>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</si>
  <si>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</si>
  <si>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</si>
  <si>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</si>
  <si>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</si>
  <si>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</si>
  <si>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</si>
  <si>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</si>
  <si>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</si>
  <si>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</si>
  <si>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</si>
  <si>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</si>
  <si>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</si>
  <si>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</si>
  <si>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</si>
  <si>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</si>
  <si>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</si>
  <si>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</si>
  <si>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</si>
  <si>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</si>
  <si>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</si>
  <si>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</si>
  <si>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</si>
  <si>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</si>
  <si>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</si>
  <si>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</si>
  <si>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</si>
  <si>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</si>
  <si>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</si>
  <si>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</si>
  <si>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</si>
  <si>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</si>
  <si>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</si>
  <si>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</si>
  <si>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</si>
  <si>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</si>
  <si>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</si>
  <si>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</si>
  <si>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</si>
  <si>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</si>
  <si>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</si>
  <si>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</si>
  <si>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</si>
  <si>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</si>
  <si>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</si>
  <si>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</si>
  <si>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</si>
  <si>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</si>
  <si>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</si>
  <si>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</si>
  <si>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</si>
  <si>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</si>
  <si>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</si>
  <si>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</si>
  <si>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</si>
  <si>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</si>
  <si>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</si>
  <si>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</si>
  <si>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</si>
  <si>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</si>
  <si>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</si>
  <si>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</si>
  <si>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</si>
  <si>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</si>
  <si>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</si>
  <si>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</si>
  <si>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</si>
  <si>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</si>
  <si>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</si>
  <si>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</si>
  <si>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</si>
  <si>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</si>
  <si>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</si>
  <si>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</si>
  <si>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</si>
  <si>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</si>
  <si>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</si>
  <si>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</si>
  <si>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</si>
  <si>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</si>
  <si>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</si>
  <si>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</si>
  <si>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</si>
  <si>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</si>
  <si>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</si>
  <si>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</si>
  <si>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</si>
  <si>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</si>
  <si>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</si>
  <si>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</si>
  <si>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</si>
  <si>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</si>
  <si>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</si>
  <si>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</si>
  <si>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</si>
  <si>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</si>
  <si>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</si>
  <si>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</si>
  <si>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</si>
  <si>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</si>
  <si>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</si>
  <si>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</si>
  <si>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</si>
  <si>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</si>
  <si>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</si>
  <si>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</si>
  <si>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</si>
  <si>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</si>
  <si>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</si>
  <si>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</si>
  <si>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</si>
  <si>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</si>
  <si>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</si>
  <si>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</si>
  <si>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</si>
  <si>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</si>
  <si>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</si>
  <si>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</si>
  <si>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</si>
  <si>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</si>
  <si>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</si>
  <si>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</si>
  <si>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</si>
  <si>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</si>
  <si>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</si>
  <si>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</si>
  <si>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</si>
  <si>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</si>
  <si>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</si>
  <si>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</si>
  <si>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</si>
  <si>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</si>
  <si>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</si>
  <si>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</si>
  <si>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</si>
  <si>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</si>
  <si>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</si>
  <si>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</si>
  <si>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</si>
  <si>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</si>
  <si>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</si>
  <si>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</si>
  <si>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</si>
  <si>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</si>
  <si>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</si>
  <si>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</si>
  <si>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</si>
  <si>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</si>
  <si>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</si>
  <si>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</si>
  <si>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</si>
  <si>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</si>
  <si>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</si>
  <si>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</si>
  <si>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</si>
  <si>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</si>
  <si>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</si>
  <si>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</si>
  <si>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</si>
  <si>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</si>
  <si>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</si>
  <si>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</si>
  <si>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</si>
  <si>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</si>
  <si>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</si>
  <si>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</si>
  <si>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</si>
  <si>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</si>
  <si>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</si>
  <si>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</si>
  <si>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</si>
  <si>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</si>
  <si>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</si>
  <si>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</si>
  <si>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</si>
  <si>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</si>
  <si>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</si>
  <si>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</si>
  <si>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</si>
  <si>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</si>
  <si>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</si>
  <si>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</si>
  <si>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</si>
  <si>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</si>
  <si>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</si>
  <si>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</si>
  <si>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</si>
  <si>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</si>
  <si>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</si>
  <si>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</si>
  <si>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</si>
  <si>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</si>
  <si>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</si>
  <si>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</si>
  <si>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</si>
  <si>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</si>
  <si>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</si>
  <si>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</si>
  <si>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</si>
  <si>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</si>
  <si>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</si>
  <si>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</si>
  <si>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</si>
  <si>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</si>
  <si>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</si>
  <si>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</si>
  <si>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</si>
  <si>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</si>
  <si>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</si>
  <si>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</si>
  <si>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</si>
  <si>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</si>
  <si>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</si>
  <si>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</si>
  <si>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</si>
  <si>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</si>
  <si>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</si>
  <si>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</si>
  <si>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</si>
  <si>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</si>
  <si>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</si>
  <si>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</si>
  <si>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</si>
  <si>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</si>
  <si>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</si>
  <si>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</si>
  <si>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</si>
  <si>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</si>
  <si>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</si>
  <si>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</si>
  <si>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</si>
  <si>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</si>
  <si>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</si>
  <si>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</si>
  <si>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</si>
  <si>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</si>
  <si>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</si>
  <si>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</si>
  <si>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</si>
  <si>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</si>
  <si>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</si>
  <si>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</si>
  <si>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</si>
  <si>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</si>
  <si>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</si>
  <si>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</si>
  <si>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</si>
  <si>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</si>
  <si>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</si>
  <si>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</si>
  <si>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</si>
  <si>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</si>
  <si>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</si>
  <si>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</si>
  <si>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</si>
  <si>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</si>
  <si>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</si>
  <si>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</si>
  <si>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</si>
  <si>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</si>
  <si>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</si>
  <si>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</si>
  <si>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</si>
  <si>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</si>
  <si>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</si>
  <si>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</si>
  <si>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</si>
  <si>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</si>
  <si>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</si>
  <si>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</si>
  <si>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</si>
  <si>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</si>
  <si>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</si>
  <si>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</si>
  <si>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</si>
  <si>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</si>
  <si>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</si>
  <si>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</si>
  <si>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</si>
  <si>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</si>
  <si>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</si>
  <si>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</si>
  <si>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</si>
  <si>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</si>
  <si>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</si>
  <si>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</si>
  <si>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</si>
  <si>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</si>
  <si>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</si>
  <si>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</si>
  <si>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</si>
  <si>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</si>
  <si>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</si>
  <si>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</si>
  <si>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</si>
  <si>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</si>
  <si>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</si>
  <si>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</si>
  <si>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</si>
  <si>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</si>
  <si>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</si>
  <si>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</si>
  <si>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</si>
  <si>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</si>
  <si>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</si>
  <si>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</si>
  <si>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</si>
  <si>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</si>
  <si>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</si>
  <si>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</si>
  <si>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</si>
  <si>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</si>
  <si>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</si>
  <si>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</si>
  <si>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</si>
  <si>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</si>
  <si>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</si>
  <si>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</si>
  <si>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</si>
  <si>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</si>
  <si>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</si>
  <si>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</si>
  <si>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</si>
  <si>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</si>
  <si>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</si>
  <si>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</si>
  <si>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</si>
  <si>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</si>
  <si>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</si>
  <si>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</si>
  <si>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</si>
  <si>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</si>
  <si>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</si>
  <si>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</si>
  <si>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</si>
  <si>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</si>
  <si>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</si>
  <si>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</si>
  <si>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</si>
  <si>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</si>
  <si>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</si>
  <si>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</si>
  <si>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</si>
  <si>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</si>
  <si>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</si>
  <si>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</si>
  <si>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</si>
  <si>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</si>
  <si>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</si>
  <si>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</si>
  <si>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</si>
  <si>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</si>
  <si>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</si>
  <si>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</si>
  <si>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</si>
  <si>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</si>
  <si>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</si>
  <si>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</si>
  <si>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</si>
  <si>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</si>
  <si>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</si>
  <si>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</si>
  <si>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</si>
  <si>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</si>
  <si>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</si>
  <si>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</si>
  <si>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</si>
  <si>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</si>
  <si>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</si>
  <si>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</si>
  <si>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</si>
  <si>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</si>
  <si>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</si>
  <si>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</si>
  <si>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</si>
  <si>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</si>
  <si>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</si>
  <si>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</si>
  <si>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</si>
  <si>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</si>
  <si>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</si>
  <si>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</si>
  <si>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</si>
  <si>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</si>
  <si>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</si>
  <si>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</si>
  <si>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</si>
  <si>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</si>
  <si>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</si>
  <si>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</si>
  <si>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</si>
  <si>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</si>
  <si>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</si>
  <si>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</si>
  <si>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</si>
  <si>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</si>
  <si>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</si>
  <si>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</si>
  <si>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</si>
  <si>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</si>
  <si>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</si>
  <si>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</si>
  <si>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</si>
  <si>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</si>
  <si>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</si>
  <si>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</si>
  <si>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</si>
  <si>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</si>
  <si>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</si>
  <si>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</si>
  <si>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</si>
  <si>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</si>
  <si>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</si>
  <si>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</si>
  <si>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</si>
  <si>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</si>
  <si>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</si>
  <si>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</si>
  <si>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</si>
  <si>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</si>
  <si>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</si>
  <si>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</si>
  <si>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</si>
  <si>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</si>
  <si>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</si>
  <si>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</si>
  <si>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</si>
  <si>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</si>
  <si>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</si>
  <si>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</si>
  <si>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</si>
  <si>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</si>
  <si>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</si>
  <si>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</si>
  <si>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</si>
  <si>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</si>
  <si>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</si>
  <si>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</si>
  <si>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</si>
  <si>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</si>
  <si>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</si>
  <si>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</si>
  <si>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</si>
  <si>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</si>
  <si>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</si>
  <si>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</si>
  <si>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</si>
  <si>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</si>
  <si>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</si>
  <si>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</si>
  <si>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</si>
  <si>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</si>
  <si>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</si>
  <si>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</si>
  <si>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</si>
  <si>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</si>
  <si>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</si>
  <si>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</si>
  <si>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</si>
  <si>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</si>
  <si>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</si>
  <si>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</si>
  <si>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</si>
  <si>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</si>
  <si>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</si>
  <si>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</si>
  <si>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</si>
  <si>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</si>
  <si>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</si>
  <si>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</si>
  <si>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</si>
  <si>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</si>
  <si>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</si>
  <si>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</si>
  <si>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</si>
  <si>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</si>
  <si>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</si>
  <si>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</si>
  <si>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</si>
  <si>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</si>
  <si>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</si>
  <si>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</si>
  <si>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</si>
  <si>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</si>
  <si>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</si>
  <si>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</si>
  <si>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</si>
  <si>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</si>
  <si>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</si>
  <si>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</si>
  <si>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</si>
  <si>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</si>
  <si>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</si>
  <si>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</si>
  <si>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</si>
  <si>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</si>
  <si>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</si>
  <si>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</si>
  <si>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</si>
  <si>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</si>
  <si>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</si>
  <si>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</si>
  <si>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</si>
  <si>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</si>
  <si>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</si>
  <si>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</si>
  <si>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</si>
  <si>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</si>
  <si>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</si>
  <si>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</si>
  <si>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</si>
  <si>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</si>
  <si>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</si>
  <si>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</si>
  <si>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</si>
  <si>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</si>
  <si>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</si>
  <si>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</si>
  <si>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</si>
  <si>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</si>
  <si>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</si>
  <si>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</si>
  <si>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</si>
  <si>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</si>
  <si>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</si>
  <si>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</si>
  <si>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</si>
  <si>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</si>
  <si>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</si>
  <si>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</si>
  <si>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</si>
  <si>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</si>
  <si>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</si>
  <si>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</si>
  <si>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</si>
  <si>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</si>
  <si>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</si>
  <si>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</si>
  <si>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</si>
  <si>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</si>
  <si>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</si>
  <si>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</si>
  <si>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</si>
  <si>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</si>
  <si>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</si>
  <si>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</si>
  <si>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</si>
  <si>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</si>
  <si>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</si>
  <si>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</si>
  <si>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</si>
  <si>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</si>
  <si>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</si>
  <si>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</si>
  <si>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</si>
  <si>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</si>
  <si>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</si>
  <si>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</si>
  <si>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</si>
  <si>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</si>
  <si>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</si>
  <si>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</si>
  <si>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</si>
  <si>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</si>
  <si>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</si>
  <si>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</si>
  <si>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</si>
  <si>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</si>
  <si>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</si>
  <si>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</si>
  <si>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</si>
  <si>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</si>
  <si>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</si>
  <si>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</si>
  <si>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</si>
  <si>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</si>
  <si>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</si>
  <si>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</si>
  <si>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</si>
  <si>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</si>
  <si>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</si>
  <si>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</si>
  <si>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</si>
  <si>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</si>
  <si>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</si>
  <si>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</si>
  <si>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</si>
  <si>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</si>
  <si>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</si>
  <si>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</si>
  <si>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</si>
  <si>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</si>
  <si>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</si>
  <si>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</si>
  <si>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</si>
  <si>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</si>
  <si>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</si>
  <si>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</si>
  <si>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</si>
  <si>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</si>
  <si>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</si>
  <si>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</si>
  <si>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</si>
  <si>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</si>
  <si>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</si>
  <si>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</si>
  <si>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</si>
  <si>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</si>
  <si>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</si>
  <si>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</si>
  <si>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</si>
  <si>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</si>
  <si>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</si>
  <si>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</si>
  <si>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</si>
  <si>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</si>
  <si>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</si>
  <si>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</si>
  <si>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</si>
  <si>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</si>
  <si>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</si>
  <si>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</si>
  <si>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</si>
  <si>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</si>
  <si>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</si>
  <si>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</si>
  <si>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</si>
  <si>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</si>
  <si>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</si>
  <si>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</si>
  <si>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</si>
  <si>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</si>
  <si>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</si>
  <si>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</si>
  <si>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</si>
  <si>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</si>
  <si>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</si>
  <si>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</si>
  <si>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</si>
  <si>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</si>
  <si>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</si>
  <si>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</si>
  <si>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</si>
  <si>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</si>
  <si>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</si>
  <si>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</si>
  <si>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</si>
  <si>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</si>
  <si>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</si>
  <si>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</si>
  <si>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</si>
  <si>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</si>
  <si>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</si>
  <si>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</si>
  <si>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</si>
  <si>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</si>
  <si>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</si>
  <si>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</si>
  <si>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</si>
  <si>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</si>
  <si>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</si>
  <si>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</si>
  <si>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</si>
  <si>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</si>
  <si>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</si>
  <si>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</si>
  <si>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</si>
  <si>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</si>
  <si>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</si>
  <si>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</si>
  <si>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</si>
  <si>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</si>
  <si>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</si>
  <si>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</si>
  <si>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</si>
  <si>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</si>
  <si>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</si>
  <si>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</si>
  <si>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</si>
  <si>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</si>
  <si>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</si>
  <si>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</si>
  <si>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</si>
  <si>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</si>
  <si>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</si>
  <si>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</si>
  <si>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</si>
  <si>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</si>
  <si>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</si>
  <si>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</si>
  <si>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</si>
  <si>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</si>
  <si>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</si>
  <si>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</si>
  <si>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</si>
  <si>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</si>
  <si>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</si>
  <si>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</si>
  <si>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</si>
  <si>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</si>
  <si>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</si>
  <si>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</si>
  <si>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</si>
  <si>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</si>
  <si>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</si>
  <si>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</si>
  <si>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</si>
  <si>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</si>
  <si>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</si>
  <si>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</si>
  <si>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</si>
  <si>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</si>
  <si>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</si>
  <si>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</si>
  <si>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</si>
  <si>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</si>
  <si>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</si>
  <si>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</si>
  <si>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</si>
  <si>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</si>
  <si>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</si>
  <si>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</si>
  <si>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</si>
  <si>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</si>
  <si>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</si>
  <si>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</si>
  <si>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</si>
  <si>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</si>
  <si>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</si>
  <si>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</si>
  <si>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</si>
  <si>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</si>
  <si>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</si>
  <si>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</si>
  <si>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</si>
  <si>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</si>
  <si>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</si>
  <si>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</si>
  <si>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</si>
  <si>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</si>
  <si>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</si>
  <si>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</si>
  <si>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</si>
  <si>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</si>
  <si>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</si>
  <si>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</si>
  <si>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</si>
  <si>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</si>
  <si>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</si>
  <si>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</si>
  <si>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</si>
  <si>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</si>
  <si>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</si>
  <si>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</si>
  <si>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</si>
  <si>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</si>
  <si>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</si>
  <si>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</si>
  <si>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</si>
  <si>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</si>
  <si>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</si>
  <si>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</si>
  <si>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</si>
  <si>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</si>
  <si>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</si>
  <si>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</si>
  <si>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</si>
  <si>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</si>
  <si>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</si>
  <si>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</si>
  <si>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</si>
  <si>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</si>
  <si>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</si>
  <si>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</si>
  <si>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</si>
  <si>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</si>
  <si>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</si>
  <si>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</si>
  <si>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</si>
  <si>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</si>
  <si>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</si>
  <si>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</si>
  <si>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</si>
  <si>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</si>
  <si>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</si>
  <si>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</si>
  <si>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</si>
  <si>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</si>
  <si>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</si>
  <si>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</si>
  <si>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</si>
  <si>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</si>
  <si>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</si>
  <si>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</si>
  <si>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</si>
  <si>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</si>
  <si>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</si>
  <si>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</si>
  <si>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</si>
  <si>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</si>
  <si>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</si>
  <si>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</si>
  <si>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</si>
  <si>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</si>
  <si>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</si>
  <si>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</si>
  <si>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</si>
  <si>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</si>
  <si>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</si>
  <si>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</si>
  <si>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</si>
  <si>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</si>
  <si>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</si>
  <si>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</si>
  <si>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</si>
  <si>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</si>
  <si>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</si>
  <si>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</si>
  <si>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</si>
  <si>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</si>
  <si>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</si>
  <si>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</si>
  <si>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</si>
  <si>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</si>
  <si>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</si>
  <si>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</si>
  <si>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</si>
  <si>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</si>
  <si>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</si>
  <si>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</si>
  <si>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</si>
  <si>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</si>
  <si>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</si>
  <si>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</si>
  <si>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</si>
  <si>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</si>
  <si>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</si>
  <si>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</si>
  <si>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</si>
  <si>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</si>
  <si>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</si>
  <si>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</si>
  <si>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</si>
  <si>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</si>
  <si>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</si>
  <si>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</si>
  <si>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</si>
  <si>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</si>
  <si>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</si>
  <si>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</si>
  <si>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</si>
  <si>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</si>
  <si>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</si>
  <si>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</si>
  <si>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</si>
  <si>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</si>
  <si>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</si>
  <si>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</si>
  <si>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</si>
  <si>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</si>
  <si>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</si>
  <si>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</si>
  <si>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</si>
  <si>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</si>
  <si>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</si>
  <si>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</si>
  <si>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</si>
  <si>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</si>
  <si>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</si>
  <si>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</si>
  <si>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</si>
  <si>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</si>
  <si>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</si>
  <si>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</si>
  <si>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</si>
  <si>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</si>
  <si>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</si>
  <si>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</si>
  <si>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</si>
  <si>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</si>
  <si>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</si>
  <si>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</si>
  <si>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</si>
  <si>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</si>
  <si>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</si>
  <si>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</si>
  <si>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</si>
  <si>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</si>
  <si>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</si>
  <si>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</si>
  <si>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</si>
  <si>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</si>
  <si>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</si>
  <si>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</si>
  <si>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</si>
  <si>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</si>
  <si>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</si>
  <si>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</si>
  <si>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</si>
  <si>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</si>
  <si>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</si>
  <si>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</si>
  <si>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</si>
  <si>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</si>
  <si>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</si>
  <si>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</si>
  <si>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</si>
  <si>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</si>
  <si>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</si>
  <si>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</si>
  <si>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</si>
  <si>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</si>
  <si>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</si>
  <si>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</si>
  <si>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</si>
  <si>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</si>
  <si>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</si>
  <si>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</si>
  <si>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</si>
  <si>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</si>
  <si>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</si>
  <si>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</si>
  <si>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</si>
  <si>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</si>
  <si>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</si>
  <si>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</si>
  <si>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</si>
  <si>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</si>
  <si>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</si>
  <si>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</si>
  <si>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</si>
  <si>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</si>
  <si>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</si>
  <si>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</si>
  <si>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</si>
  <si>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</si>
  <si>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</si>
  <si>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</si>
  <si>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</si>
  <si>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</si>
  <si>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</si>
  <si>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</si>
  <si>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</si>
  <si>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</si>
  <si>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</si>
  <si>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</si>
  <si>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</si>
  <si>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</si>
  <si>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</si>
  <si>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</si>
  <si>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</si>
  <si>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</si>
  <si>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</si>
  <si>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</si>
  <si>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</si>
  <si>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</si>
  <si>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</si>
  <si>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</si>
  <si>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</si>
  <si>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</si>
  <si>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</si>
  <si>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</si>
  <si>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</si>
  <si>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</si>
  <si>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</si>
  <si>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</si>
  <si>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</si>
  <si>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</si>
  <si>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</si>
  <si>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</si>
  <si>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</si>
  <si>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</si>
  <si>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</si>
  <si>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</si>
  <si>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</si>
  <si>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</si>
  <si>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</si>
  <si>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</si>
  <si>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</si>
  <si>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</si>
  <si>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</si>
  <si>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</si>
  <si>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</si>
  <si>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</si>
  <si>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</si>
  <si>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</si>
  <si>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</si>
  <si>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</si>
  <si>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</si>
  <si>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</si>
  <si>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</si>
  <si>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</si>
  <si>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</si>
  <si>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</si>
  <si>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</si>
  <si>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</si>
  <si>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</si>
  <si>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</si>
  <si>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</si>
  <si>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</si>
  <si>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</si>
  <si>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</si>
  <si>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</si>
  <si>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</si>
  <si>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</si>
  <si>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</si>
  <si>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</si>
  <si>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</si>
  <si>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</si>
  <si>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</si>
  <si>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</si>
  <si>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</si>
  <si>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</si>
  <si>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</si>
  <si>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</si>
  <si>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</si>
  <si>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</si>
  <si>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</si>
  <si>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</si>
  <si>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</si>
  <si>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</si>
  <si>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</si>
  <si>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</si>
  <si>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</si>
  <si>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</si>
  <si>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</si>
  <si>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</si>
  <si>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</si>
  <si>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</si>
  <si>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</si>
  <si>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</si>
  <si>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</si>
  <si>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</si>
  <si>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</si>
  <si>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</si>
  <si>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</si>
  <si>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</si>
  <si>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</si>
  <si>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</si>
  <si>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</si>
  <si>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</si>
  <si>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</si>
  <si>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</si>
  <si>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</si>
  <si>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</si>
  <si>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</si>
  <si>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</si>
  <si>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</si>
  <si>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</si>
  <si>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</si>
  <si>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</si>
  <si>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</si>
  <si>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</si>
  <si>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</si>
  <si>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</si>
  <si>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</si>
  <si>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</si>
  <si>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</si>
  <si>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</si>
  <si>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</si>
  <si>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</si>
  <si>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</si>
  <si>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</si>
  <si>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</si>
  <si>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</si>
  <si>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</si>
  <si>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</si>
  <si>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</si>
  <si>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</si>
  <si>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</si>
  <si>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</si>
  <si>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</si>
  <si>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</si>
  <si>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</si>
  <si>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</si>
  <si>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</si>
  <si>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</si>
  <si>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</si>
  <si>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</si>
  <si>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</si>
  <si>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</si>
  <si>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</si>
  <si>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</si>
  <si>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</si>
  <si>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</si>
  <si>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</si>
  <si>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</si>
  <si>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</si>
  <si>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</si>
  <si>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</si>
  <si>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</si>
  <si>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</si>
  <si>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</si>
  <si>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</si>
  <si>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</si>
  <si>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</si>
  <si>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</si>
  <si>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</si>
  <si>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</si>
  <si>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</si>
  <si>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</si>
  <si>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</si>
  <si>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</si>
  <si>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</si>
  <si>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</si>
  <si>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</si>
  <si>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</si>
  <si>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</si>
  <si>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</si>
  <si>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</si>
  <si>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</si>
  <si>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</si>
  <si>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</si>
  <si>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</si>
  <si>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</si>
  <si>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</si>
  <si>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</si>
  <si>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</si>
  <si>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</si>
  <si>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</si>
  <si>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</si>
  <si>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</si>
  <si>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</si>
  <si>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</si>
  <si>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</si>
  <si>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</si>
  <si>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</si>
  <si>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</si>
  <si>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</si>
  <si>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</si>
  <si>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</si>
  <si>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</si>
  <si>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</si>
  <si>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</si>
  <si>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</si>
  <si>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</si>
  <si>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</si>
  <si>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</si>
  <si>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</si>
  <si>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</si>
  <si>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</si>
  <si>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</si>
  <si>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</si>
  <si>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</si>
  <si>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</si>
  <si>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</si>
  <si>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</si>
  <si>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</si>
  <si>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</si>
  <si>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</si>
  <si>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</si>
  <si>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</si>
  <si>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</si>
  <si>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</si>
  <si>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</si>
  <si>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</si>
  <si>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</si>
  <si>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</si>
  <si>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</si>
  <si>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</si>
  <si>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</si>
  <si>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</si>
  <si>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</si>
  <si>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</si>
  <si>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</si>
  <si>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</si>
  <si>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</si>
  <si>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</si>
  <si>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</si>
  <si>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</si>
  <si>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</si>
  <si>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</si>
  <si>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</si>
  <si>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</si>
  <si>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</si>
  <si>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</si>
  <si>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</si>
  <si>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</si>
  <si>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</si>
  <si>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</si>
  <si>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</si>
  <si>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</si>
  <si>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</si>
  <si>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</si>
  <si>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</si>
  <si>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</si>
  <si>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</si>
  <si>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</si>
  <si>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</si>
  <si>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</si>
  <si>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</si>
  <si>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</si>
  <si>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</si>
  <si>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</si>
  <si>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</si>
  <si>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</si>
  <si>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</si>
  <si>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</si>
  <si>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</si>
  <si>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</si>
  <si>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</si>
  <si>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</si>
  <si>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</si>
  <si>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</si>
  <si>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</si>
  <si>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</si>
  <si>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</si>
  <si>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</si>
  <si>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</si>
  <si>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</si>
  <si>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</si>
  <si>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</si>
  <si>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</si>
  <si>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</si>
  <si>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</si>
  <si>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</si>
  <si>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</si>
  <si>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</si>
  <si>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</si>
  <si>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</si>
  <si>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</si>
  <si>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</si>
  <si>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</si>
  <si>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</si>
  <si>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</si>
  <si>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</si>
  <si>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</si>
  <si>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</si>
  <si>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</si>
  <si>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</si>
  <si>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</si>
  <si>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</si>
  <si>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</si>
  <si>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</si>
  <si>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</si>
  <si>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</si>
  <si>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</si>
  <si>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</si>
  <si>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</si>
  <si>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</si>
  <si>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</si>
  <si>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</si>
  <si>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</si>
  <si>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</si>
  <si>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</si>
  <si>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</si>
  <si>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</si>
  <si>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</si>
  <si>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</si>
  <si>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</si>
  <si>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</si>
  <si>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</si>
  <si>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</si>
  <si>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</si>
  <si>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</si>
  <si>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</si>
  <si>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</si>
  <si>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</si>
  <si>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</si>
  <si>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</si>
  <si>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</si>
  <si>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</si>
  <si>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</si>
  <si>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</si>
  <si>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</si>
  <si>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</si>
  <si>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</si>
  <si>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</si>
  <si>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</si>
  <si>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</si>
  <si>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</si>
  <si>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</si>
  <si>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</si>
  <si>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</si>
  <si>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</si>
  <si>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</si>
  <si>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</si>
  <si>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</si>
  <si>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</si>
  <si>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</si>
  <si>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</si>
  <si>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</si>
  <si>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</si>
  <si>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</si>
  <si>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</si>
  <si>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</si>
  <si>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</si>
  <si>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</si>
  <si>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</si>
  <si>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</si>
  <si>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</si>
  <si>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</si>
  <si>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</si>
  <si>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</si>
  <si>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</si>
  <si>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</si>
  <si>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</si>
  <si>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</si>
  <si>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</si>
  <si>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</si>
  <si>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</si>
  <si>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</si>
  <si>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</si>
  <si>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</si>
  <si>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</si>
  <si>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</si>
  <si>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</si>
  <si>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</si>
  <si>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</si>
  <si>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</si>
  <si>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</si>
  <si>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</si>
  <si>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</si>
  <si>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</si>
  <si>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</si>
  <si>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</si>
  <si>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</si>
  <si>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</si>
  <si>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</si>
  <si>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</si>
  <si>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</si>
  <si>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</si>
  <si>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</si>
  <si>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</si>
  <si>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</si>
  <si>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</si>
  <si>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</si>
  <si>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</si>
  <si>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</si>
  <si>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</si>
  <si>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</si>
  <si>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</si>
  <si>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</si>
  <si>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</si>
  <si>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</si>
  <si>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</si>
  <si>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</si>
  <si>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</si>
  <si>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</si>
  <si>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</si>
  <si>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</si>
  <si>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</si>
  <si>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</si>
  <si>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</si>
  <si>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</si>
  <si>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</si>
  <si>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</si>
  <si>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</si>
  <si>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</si>
  <si>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</si>
  <si>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</si>
  <si>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</si>
  <si>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</si>
  <si>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</si>
  <si>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</si>
  <si>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</si>
  <si>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</si>
  <si>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</si>
  <si>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</si>
  <si>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</si>
  <si>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</si>
  <si>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</si>
  <si>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</si>
  <si>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</si>
  <si>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</si>
  <si>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</si>
  <si>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</si>
  <si>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</si>
  <si>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</si>
  <si>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</si>
  <si>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</si>
  <si>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</si>
  <si>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</si>
  <si>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</si>
  <si>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</si>
  <si>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</si>
  <si>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</si>
  <si>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</si>
  <si>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</si>
  <si>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</si>
  <si>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</si>
  <si>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</si>
  <si>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</si>
  <si>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</si>
  <si>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</si>
  <si>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</si>
  <si>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</si>
  <si>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</si>
  <si>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</si>
  <si>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</si>
  <si>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</si>
  <si>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</si>
  <si>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</si>
  <si>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</si>
  <si>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</si>
  <si>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</si>
  <si>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</si>
  <si>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</si>
  <si>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</si>
  <si>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</si>
  <si>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</si>
  <si>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</si>
  <si>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</si>
  <si>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</si>
  <si>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</si>
  <si>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</si>
  <si>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</si>
  <si>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</si>
  <si>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</si>
  <si>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</si>
  <si>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</si>
  <si>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</si>
  <si>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</si>
  <si>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</si>
  <si>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</si>
  <si>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</si>
  <si>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</si>
  <si>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</si>
  <si>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</si>
  <si>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</si>
  <si>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</si>
  <si>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</si>
  <si>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</si>
  <si>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</si>
  <si>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</si>
  <si>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</si>
  <si>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</si>
  <si>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</si>
  <si>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</si>
  <si>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</si>
  <si>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</si>
  <si>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</si>
  <si>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</si>
  <si>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</si>
  <si>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</si>
  <si>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</si>
  <si>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</si>
  <si>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</si>
  <si>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</si>
  <si>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</si>
  <si>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</si>
  <si>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</si>
  <si>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</si>
  <si>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</si>
  <si>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</si>
  <si>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</si>
  <si>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</si>
  <si>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</si>
  <si>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</si>
  <si>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</si>
  <si>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</si>
  <si>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</si>
  <si>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</si>
  <si>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</si>
  <si>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</si>
  <si>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</si>
  <si>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</si>
  <si>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</si>
  <si>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</si>
  <si>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</si>
  <si>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</si>
  <si>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</si>
  <si>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</si>
  <si>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</si>
  <si>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</si>
  <si>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</si>
  <si>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</si>
  <si>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</si>
  <si>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</si>
  <si>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</si>
  <si>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</si>
  <si>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</si>
  <si>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</si>
  <si>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</si>
  <si>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</si>
  <si>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</si>
  <si>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</si>
  <si>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</si>
  <si>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</si>
  <si>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</si>
  <si>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</si>
  <si>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</si>
  <si>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</si>
  <si>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</si>
  <si>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</si>
  <si>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</si>
  <si>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</si>
  <si>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</si>
  <si>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</si>
  <si>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</si>
  <si>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</si>
  <si>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</si>
  <si>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</si>
  <si>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</si>
  <si>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</si>
  <si>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</si>
  <si>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</si>
  <si>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</si>
  <si>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</si>
  <si>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</si>
  <si>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</si>
  <si>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</si>
  <si>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</si>
  <si>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</si>
  <si>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</si>
  <si>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</si>
  <si>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</si>
  <si>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</si>
  <si>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</si>
  <si>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</si>
  <si>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</si>
  <si>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</si>
  <si>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</si>
  <si>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</si>
  <si>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</si>
  <si>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</si>
  <si>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</si>
  <si>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</si>
  <si>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</si>
  <si>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</si>
  <si>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</si>
  <si>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</si>
  <si>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</si>
  <si>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</si>
  <si>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</si>
  <si>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</si>
  <si>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</si>
  <si>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</si>
  <si>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</si>
  <si>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</si>
  <si>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</si>
  <si>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</si>
  <si>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</si>
  <si>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</si>
  <si>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</si>
  <si>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</si>
  <si>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</si>
  <si>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</si>
  <si>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</si>
  <si>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</si>
  <si>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</si>
  <si>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</si>
  <si>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</si>
  <si>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</si>
  <si>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</si>
  <si>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</si>
  <si>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</si>
  <si>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</si>
  <si>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</si>
  <si>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</si>
  <si>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</si>
  <si>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</si>
  <si>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</si>
  <si>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</si>
  <si>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</si>
  <si>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</si>
  <si>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</si>
  <si>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</si>
  <si>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</si>
  <si>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</si>
  <si>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</si>
  <si>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</si>
  <si>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</si>
  <si>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</si>
  <si>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</si>
  <si>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</si>
  <si>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</si>
  <si>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</si>
  <si>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</si>
  <si>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</si>
  <si>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</si>
  <si>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</si>
  <si>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</si>
  <si>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</si>
  <si>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</si>
  <si>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</si>
  <si>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</si>
  <si>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</si>
  <si>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</si>
  <si>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</si>
  <si>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</si>
  <si>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</si>
  <si>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</si>
  <si>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</si>
  <si>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</si>
  <si>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</si>
  <si>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</si>
  <si>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</si>
  <si>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</si>
  <si>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</si>
  <si>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</si>
  <si>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</si>
  <si>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</si>
  <si>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</si>
  <si>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</si>
  <si>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</si>
  <si>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</si>
  <si>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</si>
  <si>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</si>
  <si>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</si>
  <si>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</si>
  <si>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</si>
  <si>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</si>
  <si>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</si>
  <si>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</si>
  <si>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</si>
  <si>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</si>
  <si>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</si>
  <si>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</si>
  <si>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</si>
  <si>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</si>
  <si>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</si>
  <si>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</si>
  <si>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</si>
  <si>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</si>
  <si>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</si>
  <si>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</si>
  <si>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</si>
  <si>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</si>
  <si>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</si>
  <si>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</si>
  <si>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</si>
  <si>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</si>
  <si>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</si>
  <si>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</si>
  <si>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</si>
  <si>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</si>
  <si>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</si>
  <si>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</si>
  <si>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</si>
  <si>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</si>
  <si>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</si>
  <si>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</si>
  <si>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</si>
  <si>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</si>
  <si>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</si>
  <si>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</si>
  <si>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</si>
  <si>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</si>
  <si>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</si>
  <si>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</si>
  <si>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</si>
  <si>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</si>
  <si>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</si>
  <si>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</si>
  <si>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</si>
  <si>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</si>
  <si>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</si>
  <si>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</si>
  <si>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</si>
  <si>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</si>
  <si>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</si>
  <si>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</si>
  <si>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</si>
  <si>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</si>
  <si>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</si>
  <si>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</si>
  <si>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</si>
  <si>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</si>
  <si>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</si>
  <si>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</si>
  <si>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</si>
  <si>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</si>
  <si>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</si>
  <si>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</si>
  <si>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</si>
  <si>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</si>
  <si>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</si>
  <si>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</si>
  <si>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</si>
  <si>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</si>
  <si>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</si>
  <si>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</si>
  <si>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</si>
  <si>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</si>
  <si>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</si>
  <si>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</si>
  <si>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</si>
  <si>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</si>
  <si>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</si>
  <si>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</si>
  <si>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</si>
  <si>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</si>
  <si>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</si>
  <si>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</si>
  <si>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</si>
  <si>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</si>
  <si>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</si>
  <si>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</si>
  <si>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</si>
  <si>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</si>
  <si>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</si>
  <si>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</si>
  <si>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</si>
  <si>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</si>
  <si>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</si>
  <si>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</si>
  <si>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</si>
  <si>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</si>
  <si>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</si>
  <si>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</si>
  <si>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</si>
  <si>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</si>
  <si>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</si>
  <si>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</si>
  <si>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</si>
  <si>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</si>
  <si>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</si>
  <si>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</si>
  <si>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</si>
  <si>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</si>
  <si>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</si>
  <si>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</si>
  <si>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</si>
  <si>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</si>
  <si>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</si>
  <si>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</si>
  <si>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</si>
  <si>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</si>
  <si>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</si>
  <si>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</si>
  <si>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</si>
  <si>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</si>
  <si>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</si>
  <si>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</si>
  <si>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</si>
  <si>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</si>
  <si>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</si>
  <si>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</si>
  <si>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</si>
  <si>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</si>
  <si>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</si>
  <si>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</si>
  <si>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</si>
  <si>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</si>
  <si>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</si>
  <si>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</si>
  <si>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</si>
  <si>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</si>
  <si>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</si>
  <si>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</si>
  <si>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</si>
  <si>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</si>
  <si>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</si>
  <si>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</si>
  <si>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</si>
  <si>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</si>
  <si>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</si>
  <si>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</si>
  <si>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</si>
  <si>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</si>
  <si>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</si>
  <si>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</si>
  <si>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</si>
  <si>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</si>
  <si>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</si>
  <si>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</si>
  <si>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</si>
  <si>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</si>
  <si>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</si>
  <si>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</si>
  <si>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</si>
  <si>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</si>
  <si>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</si>
  <si>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</si>
  <si>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</si>
  <si>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</si>
  <si>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</si>
  <si>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</si>
  <si>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</si>
  <si>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</si>
  <si>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</si>
  <si>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</si>
  <si>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</si>
  <si>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</si>
  <si>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</si>
  <si>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</si>
  <si>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</si>
  <si>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</si>
  <si>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</si>
  <si>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</si>
  <si>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</si>
  <si>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</si>
  <si>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</si>
  <si>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</si>
  <si>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</si>
  <si>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</si>
  <si>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</si>
  <si>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</si>
  <si>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</si>
  <si>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</si>
  <si>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</si>
  <si>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</si>
  <si>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</si>
  <si>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</si>
  <si>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</si>
  <si>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</si>
  <si>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</si>
  <si>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</si>
  <si>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</si>
  <si>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</si>
  <si>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</si>
  <si>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</si>
  <si>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</si>
  <si>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</si>
  <si>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</si>
  <si>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</si>
  <si>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</si>
  <si>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</si>
  <si>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</si>
  <si>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</si>
  <si>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</si>
  <si>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</si>
  <si>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</si>
  <si>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</si>
  <si>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</si>
  <si>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</si>
  <si>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</si>
  <si>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</si>
  <si>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</si>
  <si>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</si>
  <si>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</si>
  <si>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</si>
  <si>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</si>
  <si>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</si>
  <si>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</si>
  <si>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</si>
  <si>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</si>
  <si>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</si>
  <si>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</si>
  <si>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</si>
  <si>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</si>
  <si>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</si>
  <si>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</si>
  <si>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</si>
  <si>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</si>
  <si>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</si>
  <si>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</si>
  <si>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</si>
  <si>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</si>
  <si>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</si>
  <si>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</si>
  <si>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</si>
  <si>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</si>
  <si>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</si>
  <si>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</si>
  <si>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</si>
  <si>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</si>
  <si>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</si>
  <si>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</si>
  <si>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</si>
  <si>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</si>
  <si>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</si>
  <si>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</si>
  <si>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</si>
  <si>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</si>
  <si>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</si>
  <si>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</si>
  <si>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</si>
  <si>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</si>
  <si>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</si>
  <si>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</si>
  <si>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</si>
  <si>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</si>
  <si>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</si>
  <si>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</si>
  <si>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</si>
  <si>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</si>
  <si>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</si>
  <si>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</si>
  <si>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</si>
  <si>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</si>
  <si>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</si>
  <si>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</si>
  <si>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</si>
  <si>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</si>
  <si>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</si>
  <si>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</si>
  <si>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</si>
  <si>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</si>
  <si>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</si>
  <si>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</si>
  <si>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</si>
  <si>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</si>
  <si>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</si>
  <si>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</si>
  <si>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</si>
  <si>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</si>
  <si>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</si>
  <si>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</si>
  <si>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</si>
  <si>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</si>
  <si>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</si>
  <si>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</si>
  <si>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</si>
  <si>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</si>
  <si>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</si>
  <si>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</si>
  <si>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</si>
  <si>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</si>
  <si>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</si>
  <si>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</si>
  <si>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</si>
  <si>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</si>
  <si>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</si>
  <si>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</si>
  <si>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</si>
  <si>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</si>
  <si>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</si>
  <si>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</si>
  <si>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</si>
  <si>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</si>
  <si>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</si>
  <si>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</si>
  <si>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</si>
  <si>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</si>
  <si>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</si>
  <si>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</si>
  <si>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</si>
  <si>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</si>
  <si>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</si>
  <si>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</si>
  <si>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</si>
  <si>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</si>
  <si>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</si>
  <si>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</si>
  <si>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</si>
  <si>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</si>
  <si>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</si>
  <si>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</si>
  <si>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</si>
  <si>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</si>
  <si>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</si>
  <si>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</si>
  <si>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</si>
  <si>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</si>
  <si>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</si>
  <si>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</si>
  <si>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</si>
  <si>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</si>
  <si>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</si>
  <si>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</si>
  <si>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</si>
  <si>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</si>
  <si>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</si>
  <si>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</si>
  <si>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</si>
  <si>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</si>
  <si>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</si>
  <si>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</si>
  <si>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</si>
  <si>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</si>
  <si>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</si>
  <si>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</si>
  <si>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</si>
  <si>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</si>
  <si>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</si>
  <si>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</si>
  <si>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</si>
  <si>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</si>
  <si>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</si>
  <si>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</si>
  <si>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</si>
  <si>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</si>
  <si>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</si>
  <si>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</si>
  <si>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</si>
  <si>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</si>
  <si>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</si>
  <si>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</si>
  <si>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</si>
  <si>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</si>
  <si>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</si>
  <si>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</si>
  <si>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</si>
  <si>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</si>
  <si>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</si>
  <si>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</si>
  <si>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</si>
  <si>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</si>
  <si>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</si>
  <si>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</si>
  <si>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</si>
  <si>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</si>
  <si>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</si>
  <si>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</si>
  <si>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</si>
  <si>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</si>
  <si>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</si>
  <si>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</si>
  <si>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</si>
  <si>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</si>
  <si>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</si>
  <si>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</si>
  <si>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</si>
  <si>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</si>
  <si>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</si>
  <si>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</si>
  <si>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</si>
  <si>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</si>
  <si>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</si>
  <si>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</si>
  <si>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</si>
  <si>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</si>
  <si>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</si>
  <si>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</si>
  <si>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</si>
  <si>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</si>
  <si>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</si>
  <si>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</si>
  <si>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</si>
  <si>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</si>
  <si>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</si>
  <si>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</si>
  <si>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</si>
  <si>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</si>
  <si>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</si>
  <si>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</si>
  <si>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</si>
  <si>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</si>
  <si>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</si>
  <si>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</si>
  <si>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</si>
  <si>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</si>
  <si>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</si>
  <si>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</si>
  <si>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</si>
  <si>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</si>
  <si>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</si>
  <si>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</si>
  <si>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</si>
  <si>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</si>
  <si>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</si>
  <si>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</si>
  <si>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</si>
  <si>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</si>
  <si>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</si>
  <si>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</si>
  <si>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</si>
  <si>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</si>
  <si>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</si>
  <si>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</si>
  <si>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</si>
  <si>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</si>
  <si>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</si>
  <si>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</si>
  <si>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</si>
  <si>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</si>
  <si>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</si>
  <si>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</si>
  <si>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</si>
  <si>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</si>
  <si>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</si>
  <si>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</si>
  <si>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</si>
  <si>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</si>
  <si>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</si>
  <si>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</si>
  <si>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</si>
  <si>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</si>
  <si>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</si>
  <si>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</si>
  <si>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</si>
  <si>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</si>
  <si>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</si>
  <si>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</si>
  <si>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</si>
  <si>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</si>
  <si>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</si>
  <si>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</si>
  <si>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</si>
  <si>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</si>
  <si>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</si>
  <si>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</si>
  <si>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</si>
  <si>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</si>
  <si>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</si>
  <si>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</si>
  <si>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</si>
  <si>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</si>
  <si>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</si>
  <si>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</si>
  <si>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</si>
  <si>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</si>
  <si>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</si>
  <si>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</si>
  <si>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</si>
  <si>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</si>
  <si>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</si>
  <si>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</si>
  <si>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</si>
  <si>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</si>
  <si>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</si>
  <si>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</si>
  <si>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</si>
  <si>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</si>
  <si>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</si>
  <si>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</si>
  <si>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</si>
  <si>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</si>
  <si>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</si>
  <si>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</si>
  <si>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</si>
  <si>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</si>
  <si>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</si>
  <si>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</si>
  <si>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</si>
  <si>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</si>
  <si>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</si>
  <si>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</si>
  <si>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</si>
  <si>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</si>
  <si>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</si>
  <si>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</si>
  <si>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</si>
  <si>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</si>
  <si>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</si>
  <si>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</si>
  <si>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</si>
  <si>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</si>
  <si>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</si>
  <si>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</si>
  <si>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</si>
  <si>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</si>
  <si>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</si>
  <si>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</si>
  <si>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</si>
  <si>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</si>
  <si>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</si>
  <si>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</si>
  <si>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</si>
  <si>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</si>
  <si>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</si>
  <si>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</si>
  <si>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</si>
  <si>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</si>
  <si>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</si>
  <si>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</si>
  <si>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</si>
  <si>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</si>
  <si>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</si>
  <si>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</si>
  <si>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</si>
  <si>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</si>
  <si>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</si>
  <si>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</si>
  <si>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</si>
  <si>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</si>
  <si>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</si>
  <si>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</si>
  <si>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</si>
  <si>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</si>
  <si>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</si>
  <si>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</si>
  <si>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</si>
  <si>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</si>
  <si>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</si>
  <si>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</si>
  <si>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</si>
  <si>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</si>
  <si>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</si>
  <si>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</si>
  <si>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</si>
  <si>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</si>
  <si>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</si>
  <si>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</si>
  <si>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</si>
  <si>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</si>
  <si>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</si>
  <si>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</si>
  <si>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</si>
  <si>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</si>
  <si>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</si>
  <si>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</si>
  <si>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</si>
  <si>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</si>
  <si>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</si>
  <si>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</si>
  <si>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</si>
  <si>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</si>
  <si>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</si>
  <si>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</si>
  <si>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</si>
  <si>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</si>
  <si>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</si>
  <si>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</si>
  <si>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</si>
  <si>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</si>
  <si>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</si>
  <si>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</si>
  <si>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</si>
  <si>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</si>
  <si>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</si>
  <si>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</si>
  <si>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</si>
  <si>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</si>
  <si>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</si>
  <si>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</si>
  <si>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</si>
  <si>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</si>
  <si>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</si>
  <si>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</si>
  <si>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</si>
  <si>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</si>
  <si>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</si>
  <si>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</si>
  <si>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</si>
  <si>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</si>
  <si>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</si>
  <si>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</si>
  <si>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</si>
  <si>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</si>
  <si>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</si>
  <si>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</si>
  <si>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</si>
  <si>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</si>
  <si>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</si>
  <si>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</si>
  <si>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</si>
  <si>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</si>
  <si>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</si>
  <si>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</si>
  <si>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</si>
  <si>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</si>
  <si>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</si>
  <si>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</si>
  <si>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</si>
  <si>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</si>
  <si>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</si>
  <si>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</si>
  <si>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</si>
  <si>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</si>
  <si>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</si>
  <si>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</si>
  <si>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</si>
  <si>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</si>
  <si>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</si>
  <si>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</si>
  <si>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</si>
  <si>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</si>
  <si>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</si>
  <si>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</si>
  <si>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</si>
  <si>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</si>
  <si>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</si>
  <si>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</si>
  <si>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</si>
  <si>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</si>
  <si>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</si>
  <si>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</si>
  <si>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</si>
  <si>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</si>
  <si>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</si>
  <si>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</si>
  <si>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</si>
  <si>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</si>
  <si>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</si>
  <si>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</si>
  <si>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</si>
  <si>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</si>
  <si>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</si>
  <si>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</si>
  <si>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</si>
  <si>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</si>
  <si>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</si>
  <si>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</si>
  <si>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</si>
  <si>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</si>
  <si>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</si>
  <si>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</si>
  <si>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</si>
  <si>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</si>
  <si>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</si>
  <si>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</si>
  <si>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</si>
  <si>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</si>
  <si>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</si>
  <si>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</si>
  <si>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</si>
  <si>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</si>
  <si>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</si>
  <si>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</si>
  <si>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</si>
  <si>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</si>
  <si>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</si>
  <si>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</si>
  <si>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</si>
  <si>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</si>
  <si>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</si>
  <si>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</si>
  <si>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</si>
  <si>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</si>
  <si>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</si>
  <si>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</si>
  <si>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</si>
  <si>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</si>
  <si>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</si>
  <si>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</si>
  <si>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</si>
  <si>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</si>
  <si>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</si>
  <si>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</si>
  <si>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</si>
  <si>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</si>
  <si>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</si>
  <si>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</si>
  <si>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</si>
  <si>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</si>
  <si>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</si>
  <si>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</si>
  <si>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</si>
  <si>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</si>
  <si>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</si>
  <si>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</si>
  <si>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</si>
  <si>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</si>
  <si>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</si>
  <si>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</si>
  <si>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</si>
  <si>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</si>
  <si>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</si>
  <si>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</si>
  <si>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</si>
  <si>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</si>
  <si>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</si>
  <si>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</si>
  <si>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</si>
  <si>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</si>
  <si>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</si>
  <si>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</si>
  <si>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</si>
  <si>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</si>
  <si>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</si>
  <si>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</si>
  <si>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</si>
  <si>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</si>
  <si>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</si>
  <si>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</si>
  <si>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</si>
  <si>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</si>
  <si>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</si>
  <si>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</si>
  <si>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</si>
  <si>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</si>
  <si>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</si>
  <si>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</si>
  <si>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</si>
  <si>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</si>
  <si>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</si>
  <si>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</si>
  <si>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</si>
  <si>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</si>
  <si>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</si>
  <si>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</si>
  <si>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</si>
  <si>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</si>
  <si>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</si>
  <si>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</si>
  <si>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</si>
  <si>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</si>
  <si>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</si>
  <si>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</si>
  <si>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</si>
  <si>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</si>
  <si>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</si>
  <si>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</si>
  <si>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</si>
  <si>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</si>
  <si>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</si>
  <si>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</si>
  <si>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</si>
  <si>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</si>
  <si>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</si>
  <si>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</si>
  <si>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</si>
  <si>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</si>
  <si>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</si>
  <si>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</si>
  <si>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</si>
  <si>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</si>
  <si>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</si>
  <si>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</si>
  <si>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</si>
  <si>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</si>
  <si>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</si>
  <si>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</si>
  <si>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</si>
  <si>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</si>
  <si>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</si>
  <si>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</si>
  <si>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</si>
  <si>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</si>
  <si>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</si>
  <si>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</si>
  <si>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</si>
  <si>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</si>
  <si>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</si>
  <si>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</si>
  <si>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</si>
  <si>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</si>
  <si>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</si>
  <si>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</si>
  <si>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</si>
  <si>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</si>
  <si>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</si>
  <si>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</si>
  <si>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</si>
  <si>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</si>
  <si>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</si>
  <si>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</si>
  <si>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</si>
  <si>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</si>
  <si>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</si>
  <si>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</si>
  <si>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</si>
  <si>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</si>
  <si>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</si>
  <si>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</si>
  <si>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</si>
  <si>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</si>
  <si>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</si>
  <si>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</si>
  <si>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</si>
  <si>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</si>
  <si>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</si>
  <si>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</si>
  <si>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</si>
  <si>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</si>
  <si>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</si>
  <si>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</si>
  <si>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</si>
  <si>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</si>
  <si>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</si>
  <si>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</si>
  <si>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</si>
  <si>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</si>
  <si>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</si>
  <si>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</si>
  <si>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</si>
  <si>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</si>
  <si>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</si>
  <si>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</si>
  <si>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</si>
  <si>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</si>
  <si>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</si>
  <si>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</si>
  <si>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</si>
  <si>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</si>
  <si>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</si>
  <si>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</si>
  <si>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</si>
  <si>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</si>
  <si>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</si>
  <si>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</si>
  <si>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</si>
  <si>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</si>
  <si>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</si>
  <si>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</si>
  <si>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</si>
  <si>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</si>
  <si>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</si>
  <si>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</si>
  <si>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</si>
  <si>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</si>
  <si>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</si>
  <si>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</si>
  <si>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</si>
  <si>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</si>
  <si>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</si>
  <si>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</si>
  <si>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</si>
  <si>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</si>
  <si>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</si>
  <si>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</si>
  <si>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</si>
  <si>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</si>
  <si>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</si>
  <si>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</si>
  <si>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</si>
  <si>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</si>
  <si>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</si>
  <si>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</si>
  <si>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</si>
  <si>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</si>
  <si>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</si>
  <si>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</si>
  <si>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</si>
  <si>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</si>
  <si>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</si>
  <si>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</si>
  <si>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</si>
  <si>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</si>
  <si>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</si>
  <si>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</si>
  <si>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</si>
  <si>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</si>
  <si>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</si>
  <si>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</si>
  <si>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</si>
  <si>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</si>
  <si>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</si>
  <si>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</si>
  <si>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</si>
  <si>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</si>
  <si>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</si>
  <si>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</si>
  <si>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</si>
  <si>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</si>
  <si>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</si>
  <si>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</si>
  <si>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</si>
  <si>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</si>
  <si>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</si>
  <si>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</si>
  <si>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</si>
  <si>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</si>
  <si>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</si>
  <si>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</si>
  <si>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</si>
  <si>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</si>
  <si>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</si>
  <si>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</si>
  <si>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</si>
  <si>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</si>
  <si>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</si>
  <si>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</si>
  <si>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</si>
  <si>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</si>
  <si>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</si>
  <si>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</si>
  <si>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</si>
  <si>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</si>
  <si>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</si>
  <si>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</si>
  <si>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</si>
  <si>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</si>
  <si>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</si>
  <si>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</si>
  <si>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</si>
  <si>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</si>
  <si>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</si>
  <si>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</si>
  <si>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</si>
  <si>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</si>
  <si>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</si>
  <si>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</si>
  <si>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</si>
  <si>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</si>
  <si>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</si>
  <si>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</si>
  <si>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</si>
  <si>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</si>
  <si>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</si>
  <si>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</si>
  <si>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</si>
  <si>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</si>
  <si>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</si>
  <si>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</si>
  <si>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</si>
  <si>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</si>
  <si>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</si>
  <si>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</si>
  <si>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</si>
  <si>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</si>
  <si>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</si>
  <si>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</si>
  <si>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</si>
  <si>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</si>
  <si>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</si>
  <si>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</si>
  <si>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</si>
  <si>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</si>
  <si>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</si>
  <si>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</si>
  <si>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</si>
  <si>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</si>
  <si>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</si>
  <si>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</si>
  <si>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</si>
  <si>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</si>
  <si>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</si>
  <si>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</si>
  <si>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</si>
  <si>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</si>
  <si>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</si>
  <si>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</si>
  <si>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</si>
  <si>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</si>
  <si>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</si>
  <si>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</si>
  <si>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</si>
  <si>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</si>
  <si>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</si>
  <si>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</si>
  <si>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</si>
  <si>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</si>
  <si>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</si>
  <si>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</si>
  <si>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</si>
  <si>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</si>
  <si>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</si>
  <si>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</si>
  <si>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</si>
  <si>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</si>
  <si>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</si>
  <si>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</si>
  <si>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</si>
  <si>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</si>
  <si>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</si>
  <si>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</si>
  <si>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</si>
  <si>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</si>
  <si>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</si>
  <si>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</si>
  <si>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</si>
  <si>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</si>
  <si>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</si>
  <si>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</si>
  <si>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</si>
  <si>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</si>
  <si>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</si>
  <si>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</si>
  <si>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</si>
  <si>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</si>
  <si>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</si>
  <si>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</si>
  <si>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</si>
  <si>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</si>
  <si>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</si>
  <si>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</si>
  <si>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</si>
  <si>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</si>
  <si>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</si>
  <si>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</si>
  <si>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</si>
  <si>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</si>
  <si>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</si>
  <si>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</si>
  <si>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</si>
  <si>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</si>
  <si>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</si>
  <si>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</si>
  <si>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</si>
  <si>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</si>
  <si>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</si>
  <si>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</si>
  <si>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</si>
  <si>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</si>
  <si>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</si>
  <si>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</si>
  <si>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</si>
  <si>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</si>
  <si>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</si>
  <si>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</si>
  <si>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</si>
  <si>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</si>
  <si>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</si>
  <si>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</si>
  <si>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</si>
  <si>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</si>
  <si>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</si>
  <si>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</si>
  <si>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</si>
  <si>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</si>
  <si>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</si>
  <si>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</si>
  <si>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</si>
  <si>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</si>
  <si>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</si>
  <si>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</si>
  <si>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</si>
  <si>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</si>
  <si>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</si>
  <si>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</si>
  <si>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</si>
  <si>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</si>
  <si>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</si>
  <si>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</si>
  <si>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</si>
  <si>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</si>
  <si>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</si>
  <si>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</si>
  <si>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</si>
  <si>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</si>
  <si>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</si>
  <si>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</si>
  <si>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</si>
  <si>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</si>
  <si>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</si>
  <si>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</si>
  <si>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</si>
  <si>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</si>
  <si>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</si>
  <si>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</si>
  <si>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</si>
  <si>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</si>
  <si>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</si>
  <si>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</si>
  <si>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</si>
  <si>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</si>
  <si>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</si>
  <si>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</si>
  <si>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</si>
  <si>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</si>
  <si>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</si>
  <si>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</si>
  <si>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</si>
  <si>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</si>
  <si>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</si>
  <si>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</si>
  <si>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</si>
  <si>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</si>
  <si>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</si>
  <si>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</si>
  <si>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</si>
  <si>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</si>
  <si>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</si>
  <si>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</si>
  <si>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</si>
  <si>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</si>
  <si>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</si>
  <si>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</si>
  <si>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</si>
  <si>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</si>
  <si>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</si>
  <si>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</si>
  <si>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</si>
  <si>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</si>
  <si>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</si>
  <si>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</si>
  <si>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</si>
  <si>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</si>
  <si>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</si>
  <si>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</si>
  <si>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</si>
  <si>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</si>
  <si>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</si>
  <si>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</si>
  <si>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</si>
  <si>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</si>
  <si>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</si>
  <si>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</si>
  <si>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</si>
  <si>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</si>
  <si>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</si>
  <si>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</si>
  <si>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</si>
  <si>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</si>
  <si>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</si>
  <si>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</si>
  <si>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</si>
  <si>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</si>
  <si>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</si>
  <si>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</si>
  <si>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</si>
  <si>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</si>
  <si>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</si>
  <si>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</si>
  <si>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</si>
  <si>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</si>
  <si>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</si>
  <si>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</si>
  <si>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</si>
  <si>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</si>
  <si>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</si>
  <si>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</si>
  <si>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</si>
  <si>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</si>
  <si>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</si>
  <si>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</si>
  <si>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</si>
  <si>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</si>
  <si>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</si>
  <si>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</si>
  <si>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</si>
  <si>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</si>
  <si>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</si>
  <si>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</si>
  <si>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</si>
  <si>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</si>
  <si>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</si>
  <si>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</si>
  <si>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</si>
  <si>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</si>
  <si>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</si>
  <si>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</si>
  <si>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</si>
  <si>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</si>
  <si>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</si>
  <si>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</si>
  <si>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</si>
  <si>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</si>
  <si>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</si>
  <si>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</si>
  <si>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</si>
  <si>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</si>
  <si>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</si>
  <si>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</si>
  <si>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</si>
  <si>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</si>
  <si>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</si>
  <si>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</si>
  <si>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</si>
  <si>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</si>
  <si>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</si>
  <si>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</si>
  <si>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</si>
  <si>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</si>
  <si>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</si>
  <si>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</si>
  <si>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</si>
  <si>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</si>
  <si>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</si>
  <si>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</si>
  <si>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</si>
  <si>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</si>
  <si>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</si>
  <si>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</si>
  <si>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</si>
  <si>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</si>
  <si>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</si>
  <si>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</si>
  <si>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</si>
  <si>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</si>
  <si>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</si>
  <si>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</si>
  <si>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</si>
  <si>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</si>
  <si>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</si>
  <si>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</si>
  <si>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</si>
  <si>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</si>
  <si>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</si>
  <si>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</si>
  <si>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</si>
  <si>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</si>
  <si>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</si>
  <si>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</si>
  <si>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</si>
  <si>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</si>
  <si>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</si>
  <si>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</si>
  <si>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</si>
  <si>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</si>
  <si>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</si>
  <si>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</si>
  <si>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</si>
  <si>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</si>
  <si>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</si>
  <si>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</si>
  <si>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</si>
  <si>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</si>
  <si>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</si>
  <si>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</si>
  <si>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</si>
  <si>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</si>
  <si>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</si>
  <si>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</si>
  <si>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</si>
  <si>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</si>
  <si>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</si>
  <si>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</si>
  <si>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</si>
  <si>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</si>
  <si>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</si>
  <si>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</si>
  <si>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</si>
  <si>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</si>
  <si>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</si>
  <si>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</si>
  <si>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</si>
  <si>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</si>
  <si>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</si>
  <si>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</si>
  <si>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</si>
  <si>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</si>
  <si>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</si>
  <si>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</si>
  <si>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</si>
  <si>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</si>
  <si>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</si>
  <si>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</si>
  <si>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</si>
  <si>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</si>
  <si>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</si>
  <si>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</si>
  <si>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</si>
  <si>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</si>
  <si>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</si>
  <si>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</si>
  <si>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</si>
  <si>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</si>
  <si>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</si>
  <si>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</si>
  <si>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</si>
  <si>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</si>
  <si>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</si>
  <si>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</si>
  <si>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</si>
  <si>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</si>
  <si>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</si>
  <si>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</si>
  <si>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</si>
  <si>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</si>
  <si>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</si>
  <si>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</si>
  <si>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</si>
  <si>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</si>
  <si>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</si>
  <si>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</si>
  <si>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</si>
  <si>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</si>
  <si>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</si>
  <si>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</si>
  <si>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</si>
  <si>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</si>
  <si>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</si>
  <si>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</si>
  <si>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</si>
  <si>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</si>
  <si>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</si>
  <si>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</si>
  <si>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</si>
  <si>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</si>
  <si>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</si>
  <si>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</si>
  <si>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</si>
  <si>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</si>
  <si>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</si>
  <si>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</si>
  <si>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</si>
  <si>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</si>
  <si>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</si>
  <si>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</si>
  <si>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</si>
  <si>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</si>
  <si>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</si>
  <si>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</si>
  <si>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</si>
  <si>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</si>
  <si>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</si>
  <si>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</si>
  <si>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</si>
  <si>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</si>
  <si>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</si>
  <si>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</si>
  <si>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</si>
  <si>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</si>
  <si>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</si>
  <si>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</si>
  <si>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</si>
  <si>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</si>
  <si>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</si>
  <si>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</si>
  <si>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</si>
  <si>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</si>
  <si>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</si>
  <si>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</si>
  <si>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</si>
  <si>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</si>
  <si>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</si>
  <si>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</si>
  <si>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</si>
  <si>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</si>
  <si>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</si>
  <si>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</si>
  <si>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</si>
  <si>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</si>
  <si>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</si>
  <si>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</si>
  <si>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</si>
  <si>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</si>
  <si>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</si>
  <si>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</si>
  <si>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</si>
  <si>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</si>
  <si>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</si>
  <si>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</si>
  <si>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</si>
  <si>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</si>
  <si>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</si>
  <si>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</si>
  <si>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</si>
  <si>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</si>
  <si>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</si>
  <si>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</si>
  <si>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</si>
  <si>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</si>
  <si>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</si>
  <si>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</si>
  <si>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</si>
  <si>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</si>
  <si>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</si>
  <si>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</si>
  <si>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</si>
  <si>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</si>
  <si>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</si>
  <si>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</si>
  <si>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</si>
  <si>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</si>
  <si>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</si>
  <si>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</si>
  <si>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</si>
  <si>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</si>
  <si>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</si>
  <si>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</si>
  <si>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</si>
  <si>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</si>
  <si>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</si>
  <si>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</si>
  <si>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</si>
  <si>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</si>
  <si>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</si>
  <si>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</si>
  <si>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</si>
  <si>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</si>
  <si>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</si>
  <si>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</si>
  <si>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</si>
  <si>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</si>
  <si>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</si>
  <si>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</si>
  <si>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</si>
  <si>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</si>
  <si>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</si>
  <si>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</si>
  <si>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</si>
  <si>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</si>
  <si>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</si>
  <si>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</si>
  <si>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</si>
  <si>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</si>
  <si>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</si>
  <si>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</si>
  <si>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</si>
  <si>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</si>
  <si>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</si>
  <si>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</si>
  <si>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</si>
  <si>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</si>
  <si>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</si>
  <si>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</si>
  <si>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</si>
  <si>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</si>
  <si>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</si>
  <si>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</si>
  <si>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</si>
  <si>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</si>
  <si>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</si>
  <si>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</si>
  <si>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</si>
  <si>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</si>
  <si>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</si>
  <si>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</si>
  <si>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</si>
  <si>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</si>
  <si>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</si>
  <si>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</si>
  <si>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</si>
  <si>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</si>
  <si>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</si>
  <si>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</si>
  <si>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</si>
  <si>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</si>
  <si>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</si>
  <si>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</si>
  <si>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</si>
  <si>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</si>
  <si>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</si>
  <si>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</si>
  <si>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</si>
  <si>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</si>
  <si>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</si>
  <si>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</si>
  <si>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</si>
  <si>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</si>
  <si>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</si>
  <si>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</si>
  <si>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</si>
  <si>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</si>
  <si>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</si>
  <si>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</si>
  <si>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</si>
  <si>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</si>
  <si>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</si>
  <si>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</si>
  <si>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</si>
  <si>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</si>
  <si>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</si>
  <si>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</si>
  <si>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</si>
  <si>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</si>
  <si>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</si>
  <si>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</si>
  <si>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</si>
  <si>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</si>
  <si>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</si>
  <si>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</si>
  <si>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</si>
  <si>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</si>
  <si>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</si>
  <si>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</si>
  <si>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</si>
  <si>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</si>
  <si>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</si>
  <si>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</si>
  <si>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</si>
  <si>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</si>
  <si>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</si>
  <si>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</si>
  <si>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</si>
  <si>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</si>
  <si>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</si>
  <si>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</si>
  <si>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</si>
  <si>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</si>
  <si>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</si>
  <si>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</si>
  <si>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</si>
  <si>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</si>
  <si>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</si>
  <si>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</si>
  <si>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</si>
  <si>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</si>
  <si>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</si>
  <si>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</si>
  <si>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</si>
  <si>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</si>
  <si>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</si>
  <si>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</si>
  <si>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</si>
  <si>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</si>
  <si>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</si>
  <si>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</si>
  <si>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</si>
  <si>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</si>
  <si>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</si>
  <si>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</si>
  <si>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</si>
  <si>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</si>
  <si>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</si>
  <si>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</si>
  <si>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</si>
  <si>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</si>
  <si>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</si>
  <si>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</si>
  <si>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</si>
  <si>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</si>
  <si>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</si>
  <si>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</si>
  <si>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</si>
  <si>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</si>
  <si>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</si>
  <si>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</si>
  <si>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</si>
  <si>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</si>
  <si>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</si>
  <si>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</si>
  <si>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</si>
  <si>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</si>
  <si>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</si>
  <si>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</si>
  <si>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</si>
  <si>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</si>
  <si>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</si>
  <si>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</si>
  <si>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</si>
  <si>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</si>
  <si>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</si>
  <si>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</si>
  <si>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</si>
  <si>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</si>
  <si>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</si>
  <si>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</si>
  <si>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</si>
  <si>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</si>
  <si>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</si>
  <si>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</si>
  <si>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</si>
  <si>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</si>
  <si>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</si>
  <si>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</si>
  <si>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</si>
  <si>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</si>
  <si>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</si>
  <si>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</si>
  <si>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</si>
  <si>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</si>
  <si>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</si>
  <si>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</si>
  <si>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</si>
  <si>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</si>
  <si>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</si>
  <si>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</si>
  <si>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</si>
  <si>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</si>
  <si>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</si>
  <si>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</si>
  <si>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</si>
  <si>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</si>
  <si>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</si>
  <si>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</si>
  <si>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</si>
  <si>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</si>
  <si>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</si>
  <si>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</si>
  <si>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</si>
  <si>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</si>
  <si>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</si>
  <si>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</si>
  <si>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</si>
  <si>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</si>
  <si>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</si>
  <si>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</si>
  <si>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</si>
  <si>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</si>
  <si>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</si>
  <si>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</si>
  <si>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</si>
  <si>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</si>
  <si>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</si>
  <si>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</si>
  <si>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</si>
  <si>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</si>
  <si>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</si>
  <si>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</si>
  <si>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</si>
  <si>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</si>
  <si>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</si>
  <si>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</si>
  <si>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</si>
  <si>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</si>
  <si>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</si>
  <si>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</si>
  <si>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</si>
  <si>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</si>
  <si>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</si>
  <si>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</si>
  <si>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</si>
  <si>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</si>
  <si>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</si>
  <si>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</si>
  <si>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</si>
  <si>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</si>
  <si>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</si>
  <si>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</si>
  <si>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</si>
  <si>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</si>
  <si>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</si>
  <si>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</si>
  <si>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</si>
  <si>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</si>
  <si>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</si>
  <si>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</si>
  <si>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</si>
  <si>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</si>
  <si>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</si>
  <si>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</si>
  <si>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</si>
  <si>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</si>
  <si>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</si>
  <si>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</si>
  <si>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</si>
  <si>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</si>
  <si>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</si>
  <si>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</si>
  <si>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</si>
  <si>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</si>
  <si>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</si>
  <si>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</si>
  <si>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</si>
  <si>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</si>
  <si>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</si>
  <si>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</si>
  <si>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</si>
  <si>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</si>
  <si>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</si>
  <si>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</si>
  <si>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</si>
  <si>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</si>
  <si>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</si>
  <si>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</si>
  <si>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</si>
  <si>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</si>
  <si>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</si>
  <si>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</si>
  <si>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</si>
  <si>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</si>
  <si>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</si>
  <si>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</si>
  <si>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</si>
  <si>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</si>
  <si>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</si>
  <si>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</si>
  <si>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</si>
  <si>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</si>
  <si>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</si>
  <si>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</si>
  <si>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</si>
  <si>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</si>
  <si>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</si>
  <si>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</si>
  <si>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</si>
  <si>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</si>
  <si>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</si>
  <si>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</si>
  <si>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</si>
  <si>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</si>
  <si>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</si>
  <si>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</si>
  <si>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</si>
  <si>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</si>
  <si>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</si>
  <si>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</si>
  <si>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</si>
  <si>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</si>
  <si>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</si>
  <si>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</si>
  <si>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</si>
  <si>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</si>
  <si>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</si>
  <si>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</si>
  <si>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</si>
  <si>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</si>
  <si>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</si>
  <si>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</si>
  <si>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</si>
  <si>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</si>
  <si>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</si>
  <si>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</si>
  <si>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</si>
  <si>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</si>
  <si>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</si>
  <si>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</si>
  <si>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</si>
  <si>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</si>
  <si>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</si>
  <si>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</si>
  <si>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</si>
  <si>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</si>
  <si>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</si>
  <si>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</si>
  <si>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</si>
  <si>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</si>
  <si>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</si>
  <si>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</si>
  <si>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</si>
  <si>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</si>
  <si>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</si>
  <si>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</si>
  <si>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</si>
  <si>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</si>
  <si>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</si>
  <si>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</si>
  <si>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</si>
  <si>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</si>
  <si>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</si>
  <si>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</si>
  <si>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</si>
  <si>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</si>
  <si>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</si>
  <si>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</si>
  <si>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</si>
  <si>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</si>
  <si>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</si>
  <si>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</si>
  <si>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</si>
  <si>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</si>
  <si>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</si>
  <si>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</si>
  <si>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</si>
  <si>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</si>
  <si>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</si>
  <si>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</si>
  <si>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</si>
  <si>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</si>
  <si>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</si>
  <si>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</si>
  <si>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</si>
  <si>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</si>
  <si>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</si>
  <si>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</si>
  <si>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</si>
  <si>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</si>
  <si>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</si>
  <si>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</si>
  <si>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</si>
  <si>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</si>
  <si>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</si>
  <si>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</si>
  <si>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</si>
  <si>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</si>
  <si>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</si>
  <si>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</si>
  <si>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</si>
  <si>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</si>
  <si>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</si>
  <si>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</si>
  <si>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</si>
  <si>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</si>
  <si>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</si>
  <si>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</si>
  <si>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</si>
  <si>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</si>
  <si>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</si>
  <si>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</si>
  <si>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</si>
  <si>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</si>
  <si>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</si>
  <si>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</si>
  <si>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</si>
  <si>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</si>
  <si>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</si>
  <si>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</si>
  <si>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</si>
  <si>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</si>
  <si>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</si>
  <si>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</si>
  <si>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</si>
  <si>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</si>
  <si>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</si>
  <si>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</si>
  <si>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</si>
  <si>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</si>
  <si>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</si>
  <si>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</si>
  <si>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</si>
  <si>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</si>
  <si>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</si>
  <si>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</si>
  <si>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</si>
  <si>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</si>
  <si>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</si>
  <si>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</si>
  <si>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</si>
  <si>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</si>
  <si>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</si>
  <si>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</si>
  <si>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</si>
  <si>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</si>
  <si>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</si>
  <si>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</si>
  <si>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</si>
  <si>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</si>
  <si>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</si>
  <si>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</si>
  <si>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</si>
  <si>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</si>
  <si>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</si>
  <si>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</si>
  <si>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</si>
  <si>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</si>
  <si>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</si>
  <si>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</si>
  <si>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</si>
  <si>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</si>
  <si>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</si>
  <si>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</si>
  <si>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</si>
  <si>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</si>
  <si>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</si>
  <si>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</si>
  <si>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</si>
  <si>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</si>
  <si>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</si>
  <si>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</si>
  <si>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</si>
  <si>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</si>
  <si>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</si>
  <si>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</si>
  <si>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</si>
  <si>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</si>
  <si>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</si>
  <si>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</si>
  <si>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</si>
  <si>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</si>
  <si>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</si>
  <si>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</si>
  <si>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</si>
  <si>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</si>
  <si>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</si>
  <si>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</si>
  <si>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</si>
  <si>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</si>
  <si>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</si>
  <si>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</si>
  <si>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</si>
  <si>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</si>
  <si>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</si>
  <si>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</si>
  <si>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</si>
  <si>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</si>
  <si>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</si>
  <si>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</si>
  <si>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</si>
  <si>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</si>
  <si>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</si>
  <si>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</si>
  <si>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</si>
  <si>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</si>
  <si>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</si>
  <si>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</si>
  <si>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</si>
  <si>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</si>
  <si>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</si>
  <si>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</si>
  <si>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</si>
  <si>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</si>
  <si>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</si>
  <si>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</si>
  <si>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</si>
  <si>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</si>
  <si>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</si>
  <si>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</si>
  <si>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</si>
  <si>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</si>
  <si>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</si>
  <si>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</si>
  <si>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</si>
  <si>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</si>
  <si>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</si>
  <si>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</si>
  <si>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</si>
  <si>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</si>
  <si>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</si>
  <si>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</si>
  <si>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</si>
  <si>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</si>
  <si>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</si>
  <si>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</si>
  <si>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</si>
  <si>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</si>
  <si>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</si>
  <si>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</si>
  <si>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</si>
  <si>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</si>
  <si>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</si>
  <si>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</si>
  <si>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</si>
  <si>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</si>
  <si>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</si>
  <si>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</si>
  <si>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</si>
  <si>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</si>
  <si>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</si>
  <si>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</si>
  <si>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</si>
  <si>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</si>
  <si>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</si>
  <si>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</si>
  <si>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</si>
  <si>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</si>
  <si>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</si>
  <si>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</si>
  <si>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</si>
  <si>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</si>
  <si>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</si>
  <si>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</si>
  <si>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</si>
  <si>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</si>
  <si>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</si>
  <si>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</si>
  <si>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</si>
  <si>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</si>
  <si>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</si>
  <si>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</si>
  <si>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</si>
  <si>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</si>
  <si>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</si>
  <si>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</si>
  <si>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</si>
  <si>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</si>
  <si>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</si>
  <si>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</si>
  <si>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</si>
  <si>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</si>
  <si>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</si>
  <si>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</si>
  <si>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</si>
  <si>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</si>
  <si>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</si>
  <si>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</si>
  <si>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</si>
  <si>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</si>
  <si>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</si>
  <si>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</si>
  <si>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</si>
  <si>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</si>
  <si>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</si>
  <si>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</si>
  <si>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</si>
  <si>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</si>
  <si>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</si>
  <si>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</si>
  <si>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</si>
  <si>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</si>
  <si>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</si>
  <si>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</si>
  <si>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</si>
  <si>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</si>
  <si>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</si>
  <si>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</si>
  <si>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</si>
  <si>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</si>
  <si>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</si>
  <si>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</si>
  <si>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</si>
  <si>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</si>
  <si>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</si>
  <si>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</si>
  <si>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</si>
  <si>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</si>
  <si>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</si>
  <si>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</si>
  <si>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</si>
  <si>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</si>
  <si>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</si>
  <si>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</si>
  <si>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</si>
  <si>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</si>
  <si>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</si>
  <si>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</si>
  <si>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</si>
  <si>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</si>
  <si>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</si>
  <si>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</si>
  <si>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</si>
  <si>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</si>
  <si>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</si>
  <si>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</si>
  <si>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</si>
  <si>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</si>
  <si>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</si>
  <si>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</si>
  <si>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</si>
  <si>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</si>
  <si>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</si>
  <si>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</si>
  <si>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</si>
  <si>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</si>
  <si>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</si>
  <si>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</si>
  <si>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</si>
  <si>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</si>
  <si>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</si>
  <si>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</si>
  <si>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</si>
  <si>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</si>
  <si>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</si>
  <si>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</si>
  <si>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</si>
  <si>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</si>
  <si>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</si>
  <si>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</si>
  <si>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</si>
  <si>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</si>
  <si>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</si>
  <si>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</si>
  <si>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</si>
  <si>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</si>
  <si>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</si>
  <si>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</si>
  <si>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</si>
  <si>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</si>
  <si>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</si>
  <si>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</si>
  <si>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</si>
  <si>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</si>
  <si>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</si>
  <si>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</si>
  <si>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</si>
  <si>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</si>
  <si>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</si>
  <si>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</si>
  <si>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</si>
  <si>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</si>
  <si>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</si>
  <si>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</si>
  <si>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</si>
  <si>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</si>
  <si>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</si>
  <si>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</si>
  <si>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</si>
  <si>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</si>
  <si>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</si>
  <si>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</si>
  <si>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</si>
  <si>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</si>
  <si>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</si>
  <si>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</si>
  <si>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</si>
  <si>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</si>
  <si>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</si>
  <si>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</si>
  <si>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</si>
  <si>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</si>
  <si>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</si>
  <si>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</si>
  <si>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</si>
  <si>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</si>
  <si>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</si>
  <si>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</si>
  <si>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</si>
  <si>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</si>
  <si>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</si>
  <si>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</si>
  <si>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</si>
  <si>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</si>
  <si>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</si>
  <si>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</si>
  <si>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</si>
  <si>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</si>
  <si>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</si>
  <si>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</si>
  <si>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</si>
  <si>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</si>
  <si>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</si>
  <si>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</si>
  <si>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</si>
  <si>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</si>
  <si>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</si>
  <si>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</si>
  <si>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</si>
  <si>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</si>
  <si>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</si>
  <si>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</si>
  <si>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</si>
  <si>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</si>
  <si>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</si>
  <si>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</si>
  <si>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</si>
  <si>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</si>
  <si>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</si>
  <si>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</si>
  <si>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</si>
  <si>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</si>
  <si>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</si>
  <si>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</si>
  <si>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</si>
  <si>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</si>
  <si>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</si>
  <si>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</si>
  <si>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</si>
  <si>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</si>
  <si>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</si>
  <si>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</si>
  <si>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</si>
  <si>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</si>
  <si>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</si>
  <si>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</si>
  <si>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</si>
  <si>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</si>
  <si>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</si>
  <si>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</si>
  <si>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</si>
  <si>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</si>
  <si>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</si>
  <si>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</si>
  <si>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</si>
  <si>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</si>
  <si>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</si>
  <si>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</si>
  <si>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</si>
  <si>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</si>
  <si>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</si>
  <si>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</si>
  <si>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</si>
  <si>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</si>
  <si>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</si>
  <si>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</si>
  <si>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</si>
  <si>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</si>
  <si>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</si>
  <si>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</si>
  <si>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</si>
  <si>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</si>
  <si>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</si>
  <si>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</si>
  <si>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</si>
  <si>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</si>
  <si>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</si>
  <si>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</si>
  <si>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</si>
  <si>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</si>
  <si>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</si>
  <si>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</si>
  <si>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</si>
  <si>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</si>
  <si>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</si>
  <si>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</si>
  <si>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</si>
  <si>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</si>
  <si>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</si>
  <si>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</si>
  <si>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</si>
  <si>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</si>
  <si>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</si>
  <si>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</si>
  <si>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</si>
  <si>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</si>
  <si>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</si>
  <si>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</si>
  <si>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</si>
  <si>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</si>
  <si>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</si>
  <si>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</si>
  <si>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</si>
  <si>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</si>
  <si>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</si>
  <si>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</si>
  <si>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</si>
  <si>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</si>
  <si>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</si>
  <si>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</si>
  <si>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</si>
  <si>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</si>
  <si>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</si>
  <si>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</si>
  <si>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</si>
  <si>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</si>
  <si>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</si>
  <si>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</si>
  <si>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</si>
  <si>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</si>
  <si>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</si>
  <si>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</si>
  <si>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</si>
  <si>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</si>
  <si>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</si>
  <si>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</si>
  <si>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</si>
  <si>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</si>
  <si>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</si>
  <si>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</si>
  <si>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</si>
  <si>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</si>
  <si>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</si>
  <si>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</si>
  <si>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</si>
  <si>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</si>
  <si>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</si>
  <si>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</si>
  <si>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</si>
  <si>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</si>
  <si>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</si>
  <si>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</si>
  <si>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</si>
  <si>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</si>
  <si>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</si>
  <si>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</si>
  <si>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</si>
  <si>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</si>
  <si>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</si>
  <si>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</si>
  <si>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</si>
  <si>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</si>
  <si>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</si>
  <si>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</si>
  <si>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</si>
  <si>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</si>
  <si>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</si>
  <si>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</si>
  <si>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</si>
  <si>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</si>
  <si>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</si>
  <si>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</si>
  <si>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</si>
  <si>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</si>
  <si>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</si>
  <si>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</si>
  <si>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</si>
  <si>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</si>
  <si>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</si>
  <si>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</si>
  <si>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</si>
  <si>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</si>
  <si>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</si>
  <si>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</si>
  <si>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</si>
  <si>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</si>
  <si>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</si>
  <si>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</si>
  <si>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</si>
  <si>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</si>
  <si>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</si>
  <si>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</si>
  <si>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</si>
  <si>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</si>
  <si>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</si>
  <si>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</si>
  <si>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</si>
  <si>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</si>
  <si>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</si>
  <si>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</si>
  <si>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</si>
  <si>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</si>
  <si>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</si>
  <si>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</si>
  <si>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</si>
  <si>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</si>
  <si>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</si>
  <si>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</si>
  <si>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</si>
  <si>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</si>
  <si>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</si>
  <si>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</si>
  <si>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</si>
  <si>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</si>
  <si>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</si>
  <si>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</si>
  <si>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</si>
  <si>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</si>
  <si>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</si>
  <si>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</si>
  <si>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</si>
  <si>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</si>
  <si>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</si>
  <si>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</si>
  <si>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</si>
  <si>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</si>
  <si>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</si>
  <si>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</si>
  <si>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</si>
  <si>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</si>
  <si>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</si>
  <si>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</si>
  <si>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</si>
  <si>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</si>
  <si>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</si>
  <si>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</si>
  <si>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</si>
  <si>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</si>
  <si>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</si>
  <si>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</si>
  <si>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</si>
  <si>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</si>
  <si>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</si>
  <si>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</si>
  <si>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</si>
  <si>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</si>
  <si>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</si>
  <si>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</si>
  <si>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</si>
  <si>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</si>
  <si>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</si>
  <si>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</si>
  <si>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</si>
  <si>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</si>
  <si>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</si>
  <si>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</si>
  <si>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</si>
  <si>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</si>
  <si>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</si>
  <si>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</si>
  <si>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</si>
  <si>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</si>
  <si>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</si>
  <si>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</si>
  <si>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</si>
  <si>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</si>
  <si>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</si>
  <si>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</si>
  <si>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</si>
  <si>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</si>
  <si>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</si>
  <si>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</si>
  <si>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</si>
  <si>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</si>
  <si>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</si>
  <si>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</si>
  <si>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</si>
  <si>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</si>
  <si>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</si>
  <si>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</si>
  <si>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</si>
  <si>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</si>
  <si>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</si>
  <si>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</si>
  <si>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</si>
  <si>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</si>
  <si>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</si>
  <si>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</si>
  <si>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</si>
  <si>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</si>
  <si>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</si>
  <si>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</si>
  <si>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</si>
  <si>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</si>
  <si>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</si>
  <si>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</si>
  <si>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</si>
  <si>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</si>
  <si>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</si>
  <si>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</si>
  <si>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</si>
  <si>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</si>
  <si>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</si>
  <si>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</si>
  <si>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</si>
  <si>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</si>
  <si>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</si>
  <si>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</si>
  <si>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</si>
  <si>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</si>
  <si>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</si>
  <si>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</si>
  <si>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</si>
  <si>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</si>
  <si>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</si>
  <si>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</si>
  <si>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</si>
  <si>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</si>
  <si>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</si>
  <si>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</si>
  <si>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</si>
  <si>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</si>
  <si>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</si>
  <si>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</si>
  <si>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</si>
  <si>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</si>
  <si>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</si>
  <si>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</si>
  <si>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</si>
  <si>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</si>
  <si>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</si>
  <si>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</si>
  <si>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</si>
  <si>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</si>
  <si>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</si>
  <si>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</si>
  <si>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</si>
  <si>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</si>
  <si>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</si>
  <si>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</si>
  <si>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</si>
  <si>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</si>
  <si>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</si>
  <si>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</si>
  <si>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</si>
  <si>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</si>
  <si>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</si>
  <si>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</si>
  <si>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</si>
  <si>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</si>
  <si>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</si>
  <si>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</si>
  <si>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</si>
  <si>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</si>
  <si>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</si>
  <si>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</si>
  <si>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</si>
  <si>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</si>
  <si>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</si>
  <si>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</si>
  <si>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</si>
  <si>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</si>
  <si>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</si>
  <si>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</si>
  <si>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</si>
  <si>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</si>
  <si>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</si>
  <si>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</si>
  <si>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</si>
  <si>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</si>
  <si>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</si>
  <si>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</si>
  <si>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</si>
  <si>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</si>
  <si>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</si>
  <si>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</si>
  <si>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</si>
  <si>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</si>
  <si>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</si>
  <si>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</si>
  <si>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</si>
  <si>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</si>
  <si>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</si>
  <si>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</si>
  <si>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</si>
  <si>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</si>
  <si>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</si>
  <si>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</si>
  <si>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</si>
  <si>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</si>
  <si>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</si>
  <si>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</si>
  <si>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</si>
  <si>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</si>
  <si>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</si>
  <si>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</si>
  <si>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</si>
  <si>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</si>
  <si>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</si>
  <si>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</si>
  <si>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</si>
  <si>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</si>
  <si>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</si>
  <si>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</si>
  <si>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</si>
  <si>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</si>
  <si>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</si>
  <si>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</si>
  <si>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</si>
  <si>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</si>
  <si>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</si>
  <si>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</si>
  <si>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</si>
  <si>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</si>
  <si>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</si>
  <si>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</si>
  <si>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</si>
  <si>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</si>
  <si>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</si>
  <si>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</si>
  <si>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</si>
  <si>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</si>
  <si>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</si>
  <si>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</si>
  <si>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</si>
  <si>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</si>
  <si>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</si>
  <si>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</si>
  <si>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</si>
  <si>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</si>
  <si>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</si>
  <si>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</si>
  <si>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</si>
  <si>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</si>
  <si>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</si>
  <si>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</si>
  <si>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</si>
  <si>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</si>
  <si>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</si>
  <si>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</si>
  <si>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</si>
  <si>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</si>
  <si>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</si>
  <si>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</si>
  <si>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</si>
  <si>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</si>
  <si>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</si>
  <si>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</si>
  <si>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</si>
  <si>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</si>
  <si>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</si>
  <si>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</si>
  <si>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</si>
  <si>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</si>
  <si>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</si>
  <si>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</si>
  <si>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</si>
  <si>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</si>
  <si>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</si>
  <si>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</si>
  <si>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</si>
  <si>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</si>
  <si>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</si>
  <si>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</si>
  <si>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</si>
  <si>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</si>
  <si>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</si>
  <si>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</si>
  <si>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</si>
  <si>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</si>
  <si>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</si>
  <si>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</si>
  <si>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</si>
  <si>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</si>
  <si>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</si>
  <si>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</si>
  <si>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</si>
  <si>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</si>
  <si>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</si>
  <si>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</si>
  <si>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</si>
  <si>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</si>
  <si>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</si>
  <si>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</si>
  <si>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</si>
  <si>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</si>
  <si>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</si>
  <si>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</si>
  <si>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</si>
  <si>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</si>
  <si>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</si>
  <si>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</si>
  <si>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</si>
  <si>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</si>
  <si>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</si>
  <si>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</si>
  <si>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</si>
  <si>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</si>
  <si>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</si>
  <si>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</si>
  <si>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</si>
  <si>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</si>
  <si>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</si>
  <si>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</si>
  <si>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</si>
  <si>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</si>
  <si>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</si>
  <si>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</si>
  <si>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</si>
  <si>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</si>
  <si>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</si>
  <si>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</si>
  <si>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</si>
  <si>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</si>
  <si>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</si>
  <si>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</si>
  <si>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</si>
  <si>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</si>
  <si>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</si>
  <si>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</si>
  <si>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</si>
  <si>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</si>
  <si>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</si>
  <si>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</si>
  <si>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</si>
  <si>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</si>
  <si>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</si>
  <si>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</si>
  <si>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</si>
  <si>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</si>
  <si>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</si>
  <si>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</si>
  <si>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</si>
  <si>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</si>
  <si>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</si>
  <si>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</si>
  <si>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</si>
  <si>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</si>
  <si>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</si>
  <si>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</si>
  <si>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</si>
  <si>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</si>
  <si>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</si>
  <si>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</si>
  <si>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</si>
  <si>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</si>
  <si>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</si>
  <si>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</si>
  <si>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</si>
  <si>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</si>
  <si>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</si>
  <si>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</si>
  <si>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</si>
  <si>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</si>
  <si>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</si>
  <si>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</si>
  <si>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</si>
  <si>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</si>
  <si>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</si>
  <si>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</si>
  <si>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</si>
  <si>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</si>
  <si>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</si>
  <si>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</si>
  <si>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</si>
  <si>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</si>
  <si>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</si>
  <si>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</si>
  <si>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</si>
  <si>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</si>
  <si>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</si>
  <si>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</si>
  <si>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</si>
  <si>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</si>
  <si>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</si>
  <si>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</si>
  <si>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</si>
  <si>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</si>
  <si>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</si>
  <si>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</si>
  <si>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</si>
  <si>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</si>
  <si>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</si>
  <si>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</si>
  <si>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</si>
  <si>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</si>
  <si>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</si>
  <si>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</si>
  <si>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</si>
  <si>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</si>
  <si>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</si>
  <si>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</si>
  <si>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</si>
  <si>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</si>
  <si>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</si>
  <si>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</si>
  <si>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</si>
  <si>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</si>
  <si>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</si>
  <si>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</si>
  <si>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</si>
  <si>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</si>
  <si>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</si>
  <si>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</si>
  <si>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</si>
  <si>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</si>
  <si>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</si>
  <si>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</si>
  <si>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</si>
  <si>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</si>
  <si>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</si>
  <si>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</si>
  <si>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</si>
  <si>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</si>
  <si>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</si>
  <si>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</si>
  <si>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</si>
  <si>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</si>
  <si>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</si>
  <si>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</si>
  <si>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</si>
  <si>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</si>
  <si>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</si>
  <si>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</si>
  <si>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</si>
  <si>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</si>
  <si>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</si>
  <si>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</si>
  <si>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</si>
  <si>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</si>
  <si>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</si>
  <si>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</si>
  <si>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</si>
  <si>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</si>
  <si>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</si>
  <si>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</si>
  <si>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</si>
  <si>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</si>
  <si>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</si>
  <si>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</si>
  <si>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</si>
  <si>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</si>
  <si>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</si>
  <si>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</si>
  <si>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</si>
  <si>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</si>
  <si>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</si>
  <si>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</si>
  <si>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</si>
  <si>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</si>
  <si>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</si>
  <si>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</si>
  <si>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</si>
  <si>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</si>
  <si>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</si>
  <si>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</si>
  <si>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</si>
  <si>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</si>
  <si>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</si>
  <si>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</si>
  <si>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</si>
  <si>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</si>
  <si>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</si>
  <si>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</si>
  <si>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</si>
  <si>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</si>
  <si>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</si>
  <si>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</si>
  <si>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</si>
  <si>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</si>
  <si>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</si>
  <si>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</si>
  <si>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</si>
  <si>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</si>
  <si>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</si>
  <si>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</si>
  <si>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</si>
  <si>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</si>
  <si>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</si>
  <si>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</si>
  <si>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</si>
  <si>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</si>
  <si>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</si>
  <si>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</si>
  <si>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</si>
  <si>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</si>
  <si>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</si>
  <si>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</si>
  <si>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</si>
  <si>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</si>
  <si>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</si>
  <si>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</si>
  <si>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</si>
  <si>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</si>
  <si>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</si>
  <si>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</si>
  <si>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</si>
  <si>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</si>
  <si>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</si>
  <si>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</si>
  <si>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</si>
  <si>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</si>
  <si>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</si>
  <si>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</si>
  <si>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</si>
  <si>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</si>
  <si>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</si>
  <si>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</si>
  <si>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</si>
  <si>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</si>
  <si>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</si>
  <si>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</si>
  <si>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</si>
  <si>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</si>
  <si>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</si>
  <si>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</si>
  <si>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</si>
  <si>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</si>
  <si>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</si>
  <si>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</si>
  <si>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</si>
  <si>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</si>
  <si>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</si>
  <si>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</si>
  <si>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</si>
  <si>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</si>
  <si>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</si>
  <si>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</si>
  <si>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</si>
  <si>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</si>
  <si>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</si>
  <si>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</si>
  <si>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</si>
  <si>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</si>
  <si>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</si>
  <si>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</si>
  <si>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</si>
  <si>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</si>
  <si>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</si>
  <si>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</si>
  <si>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</si>
  <si>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</si>
  <si>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</si>
  <si>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</si>
  <si>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</si>
  <si>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</si>
  <si>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</si>
  <si>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</si>
  <si>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</si>
  <si>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</si>
  <si>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</si>
  <si>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</si>
  <si>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</si>
  <si>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</si>
  <si>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</si>
  <si>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</si>
  <si>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</si>
  <si>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</si>
  <si>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</si>
  <si>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</si>
  <si>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</si>
  <si>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</si>
  <si>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</si>
  <si>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</si>
  <si>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</si>
  <si>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</si>
  <si>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</si>
  <si>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</si>
  <si>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</si>
  <si>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</si>
  <si>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</si>
  <si>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</si>
  <si>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</si>
  <si>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</si>
  <si>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</si>
  <si>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</si>
  <si>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</si>
  <si>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</si>
  <si>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</si>
  <si>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</si>
  <si>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</si>
  <si>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</si>
  <si>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</si>
  <si>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</si>
  <si>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</si>
  <si>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</si>
  <si>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</si>
  <si>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</si>
  <si>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</si>
  <si>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</si>
  <si>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</si>
  <si>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</si>
  <si>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</si>
  <si>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</si>
  <si>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</si>
  <si>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</si>
  <si>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</si>
  <si>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</si>
  <si>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</si>
  <si>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</si>
  <si>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</si>
  <si>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</si>
  <si>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</si>
  <si>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</si>
  <si>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</si>
  <si>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</si>
  <si>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</si>
  <si>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</si>
  <si>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</si>
  <si>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</si>
  <si>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</si>
  <si>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</si>
  <si>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</si>
  <si>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</si>
  <si>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</si>
  <si>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</si>
  <si>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</si>
  <si>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</si>
  <si>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</si>
  <si>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</si>
  <si>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</si>
  <si>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</si>
  <si>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</si>
  <si>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</si>
  <si>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</si>
  <si>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</si>
  <si>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</si>
  <si>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</si>
  <si>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</si>
  <si>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</si>
  <si>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</si>
  <si>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</si>
  <si>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</si>
  <si>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</si>
  <si>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</si>
  <si>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</si>
  <si>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</si>
  <si>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</si>
  <si>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</si>
  <si>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</si>
  <si>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</si>
  <si>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</si>
  <si>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</si>
  <si>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</si>
  <si>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</si>
  <si>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</si>
  <si>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</si>
  <si>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</si>
  <si>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</si>
  <si>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</si>
  <si>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</si>
  <si>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</si>
  <si>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</si>
  <si>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</si>
  <si>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</si>
  <si>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</si>
  <si>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</si>
  <si>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</si>
  <si>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</si>
  <si>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</si>
  <si>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</si>
  <si>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</si>
  <si>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</si>
  <si>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</si>
  <si>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</si>
  <si>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</si>
  <si>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</si>
  <si>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</si>
  <si>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</si>
  <si>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</si>
  <si>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</si>
  <si>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</si>
  <si>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</si>
  <si>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</si>
  <si>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</si>
  <si>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</si>
  <si>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</si>
  <si>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</si>
  <si>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</si>
  <si>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</si>
  <si>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</si>
  <si>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</si>
  <si>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</si>
  <si>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</si>
  <si>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</si>
  <si>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</si>
  <si>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</si>
  <si>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</si>
  <si>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</si>
  <si>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</si>
  <si>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</si>
  <si>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</si>
  <si>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</si>
  <si>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</si>
  <si>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</si>
  <si>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</si>
  <si>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</si>
  <si>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</si>
  <si>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</si>
  <si>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</si>
  <si>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</si>
  <si>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</si>
  <si>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</si>
  <si>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</si>
  <si>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</si>
  <si>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</si>
  <si>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</si>
  <si>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</si>
  <si>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</si>
  <si>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</si>
  <si>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</si>
  <si>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</si>
  <si>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</si>
  <si>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</si>
  <si>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</si>
  <si>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</si>
  <si>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</si>
  <si>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</si>
  <si>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</si>
  <si>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</si>
  <si>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</si>
  <si>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</si>
  <si>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</si>
  <si>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</si>
  <si>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</si>
  <si>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</si>
  <si>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</si>
  <si>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</si>
  <si>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</si>
  <si>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</si>
  <si>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</si>
  <si>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</si>
  <si>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</si>
  <si>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</si>
  <si>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</si>
  <si>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</si>
  <si>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</si>
  <si>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</si>
  <si>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</si>
  <si>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</si>
  <si>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</si>
  <si>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</si>
  <si>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</si>
  <si>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</si>
  <si>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</si>
  <si>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</si>
  <si>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</si>
  <si>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</si>
  <si>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</si>
  <si>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</si>
  <si>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</si>
  <si>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</si>
  <si>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</si>
  <si>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</si>
  <si>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</si>
  <si>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</si>
  <si>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</si>
  <si>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</si>
  <si>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</si>
  <si>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</si>
  <si>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</si>
  <si>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</si>
  <si>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</si>
  <si>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</si>
  <si>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</si>
  <si>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</si>
  <si>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</si>
  <si>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</si>
  <si>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</si>
  <si>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</si>
  <si>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</si>
  <si>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</si>
  <si>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</si>
  <si>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</si>
  <si>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</si>
  <si>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</si>
  <si>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</si>
  <si>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</si>
  <si>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</si>
  <si>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</si>
  <si>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</si>
  <si>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</si>
  <si>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</si>
  <si>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</si>
  <si>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</si>
  <si>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</si>
  <si>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</si>
  <si>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</si>
  <si>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</si>
  <si>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</si>
  <si>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</si>
  <si>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</si>
  <si>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</si>
  <si>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</si>
  <si>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</si>
  <si>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</si>
  <si>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</si>
  <si>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</si>
  <si>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</si>
  <si>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</si>
  <si>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</si>
  <si>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</si>
  <si>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</si>
  <si>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</si>
  <si>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</si>
  <si>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</si>
  <si>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</si>
  <si>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</si>
  <si>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</si>
  <si>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</si>
  <si>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</si>
  <si>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</si>
  <si>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</si>
  <si>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</si>
  <si>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</si>
  <si>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</si>
  <si>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</si>
  <si>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</si>
  <si>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</si>
  <si>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</si>
  <si>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</si>
  <si>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</si>
  <si>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</si>
  <si>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</si>
  <si>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</si>
  <si>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</si>
  <si>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</si>
  <si>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</si>
  <si>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</si>
  <si>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</si>
  <si>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</si>
  <si>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</si>
  <si>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</si>
  <si>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</si>
  <si>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</si>
  <si>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</si>
  <si>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</si>
  <si>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</si>
  <si>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</si>
  <si>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</si>
  <si>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</si>
  <si>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</si>
  <si>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</si>
  <si>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</si>
  <si>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</si>
  <si>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</si>
  <si>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</si>
  <si>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</si>
  <si>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</si>
  <si>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</si>
  <si>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</si>
  <si>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</si>
  <si>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</si>
  <si>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</si>
  <si>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</si>
  <si>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</si>
  <si>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</si>
  <si>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</si>
  <si>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</si>
  <si>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</si>
  <si>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</si>
  <si>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</si>
  <si>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</si>
  <si>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</si>
  <si>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</si>
  <si>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</si>
  <si>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</si>
  <si>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</si>
  <si>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</si>
  <si>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</si>
  <si>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</si>
  <si>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</si>
  <si>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</si>
  <si>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</si>
  <si>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</si>
  <si>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</si>
  <si>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</si>
  <si>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</si>
  <si>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</si>
  <si>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</si>
  <si>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</si>
  <si>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</si>
  <si>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</si>
  <si>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</si>
  <si>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</si>
  <si>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</si>
  <si>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</si>
  <si>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</si>
  <si>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</si>
  <si>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</si>
  <si>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</si>
  <si>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</si>
  <si>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</si>
  <si>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</si>
  <si>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</si>
  <si>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</si>
  <si>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</si>
  <si>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</si>
  <si>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</si>
  <si>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</si>
  <si>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</si>
  <si>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</si>
  <si>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</si>
  <si>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</si>
  <si>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</si>
  <si>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</si>
  <si>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</si>
  <si>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</si>
  <si>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</si>
  <si>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</si>
  <si>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</si>
  <si>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</si>
  <si>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</si>
  <si>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</si>
  <si>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</si>
  <si>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</si>
  <si>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</si>
  <si>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</si>
  <si>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</si>
  <si>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</si>
  <si>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</si>
  <si>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</si>
  <si>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</si>
  <si>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</si>
  <si>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</si>
  <si>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</si>
  <si>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</si>
  <si>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</si>
  <si>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</si>
  <si>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</si>
  <si>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</si>
  <si>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</si>
  <si>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</si>
  <si>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</si>
  <si>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</si>
  <si>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</si>
  <si>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</si>
  <si>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</si>
  <si>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</si>
  <si>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</si>
  <si>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</si>
  <si>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</si>
  <si>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</si>
  <si>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</si>
  <si>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</si>
  <si>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</si>
  <si>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</si>
  <si>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</si>
  <si>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</si>
  <si>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</si>
  <si>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</si>
  <si>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</si>
  <si>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</si>
  <si>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</si>
  <si>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</si>
  <si>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</si>
  <si>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</si>
  <si>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</si>
  <si>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</si>
  <si>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</si>
  <si>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</si>
  <si>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</si>
  <si>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</si>
  <si>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</si>
  <si>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</si>
  <si>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</si>
  <si>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</si>
  <si>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</si>
  <si>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</si>
  <si>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</si>
  <si>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</si>
  <si>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</si>
  <si>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</si>
  <si>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</si>
  <si>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</si>
  <si>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</si>
  <si>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</si>
  <si>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</si>
  <si>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</si>
  <si>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</si>
  <si>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</si>
  <si>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</si>
  <si>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</si>
  <si>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</si>
  <si>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</si>
  <si>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</si>
  <si>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</si>
  <si>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</si>
  <si>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</si>
  <si>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</si>
  <si>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</si>
  <si>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</si>
  <si>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</si>
  <si>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</si>
  <si>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</si>
  <si>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</si>
  <si>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</si>
  <si>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</si>
  <si>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</si>
  <si>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</si>
  <si>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</si>
  <si>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</si>
  <si>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</si>
  <si>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</si>
  <si>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</si>
  <si>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</si>
  <si>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</si>
  <si>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</si>
  <si>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</si>
  <si>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</si>
  <si>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</si>
  <si>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</si>
  <si>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</si>
  <si>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</si>
  <si>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</si>
  <si>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</si>
  <si>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</si>
  <si>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</si>
  <si>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</si>
  <si>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</si>
  <si>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</si>
  <si>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</si>
  <si>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</si>
  <si>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</si>
  <si>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</si>
  <si>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</si>
  <si>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</si>
  <si>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</si>
  <si>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</si>
  <si>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</si>
  <si>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</si>
  <si>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</si>
  <si>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</si>
  <si>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</si>
  <si>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</si>
  <si>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</si>
  <si>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</si>
  <si>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</si>
  <si>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</si>
  <si>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</si>
  <si>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</si>
  <si>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</si>
  <si>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</si>
  <si>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</si>
  <si>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</si>
  <si>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</si>
  <si>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</si>
  <si>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</si>
  <si>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</si>
  <si>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</si>
  <si>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</si>
  <si>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</si>
  <si>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</si>
  <si>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</si>
  <si>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</si>
  <si>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</si>
  <si>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</si>
  <si>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</si>
  <si>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</si>
  <si>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</si>
  <si>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</si>
  <si>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</si>
  <si>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</si>
  <si>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</si>
  <si>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</si>
  <si>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</si>
  <si>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</si>
  <si>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</si>
  <si>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</si>
  <si>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</si>
  <si>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</si>
  <si>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</si>
  <si>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</si>
  <si>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</si>
  <si>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</si>
  <si>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</si>
  <si>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</si>
  <si>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</si>
  <si>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</si>
  <si>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</si>
  <si>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</si>
  <si>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</si>
  <si>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</si>
  <si>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</si>
  <si>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</si>
  <si>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</si>
  <si>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</si>
  <si>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</si>
  <si>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</si>
  <si>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</si>
  <si>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</si>
  <si>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</si>
  <si>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</si>
  <si>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</si>
  <si>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</si>
  <si>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</si>
  <si>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</si>
  <si>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</si>
  <si>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</si>
  <si>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</si>
  <si>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</si>
  <si>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</si>
  <si>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</si>
  <si>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</si>
  <si>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</si>
  <si>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</si>
  <si>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</si>
  <si>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</si>
  <si>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</si>
  <si>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</si>
  <si>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</si>
  <si>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</si>
  <si>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</si>
  <si>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</si>
  <si>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</si>
  <si>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</si>
  <si>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</si>
  <si>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</si>
  <si>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</si>
  <si>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</si>
  <si>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</si>
  <si>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</si>
  <si>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</si>
  <si>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</si>
  <si>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</si>
  <si>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</si>
  <si>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</si>
  <si>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</si>
  <si>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</si>
  <si>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</si>
  <si>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</si>
  <si>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</si>
  <si>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</si>
  <si>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</si>
  <si>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</si>
  <si>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</si>
  <si>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</si>
  <si>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</si>
  <si>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</si>
  <si>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</si>
  <si>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</si>
  <si>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</si>
  <si>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</si>
  <si>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</si>
  <si>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</si>
  <si>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</si>
  <si>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</si>
  <si>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</si>
  <si>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</si>
  <si>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</si>
  <si>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</si>
  <si>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</si>
  <si>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</si>
  <si>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</si>
  <si>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</si>
  <si>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</si>
  <si>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</si>
  <si>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</si>
  <si>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</si>
  <si>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</si>
  <si>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</si>
  <si>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</si>
  <si>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</si>
  <si>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</si>
  <si>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</si>
  <si>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</si>
  <si>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</si>
  <si>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</si>
  <si>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</si>
  <si>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</si>
  <si>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</si>
  <si>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</si>
  <si>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</si>
  <si>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</si>
  <si>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</si>
  <si>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</si>
  <si>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</si>
  <si>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</si>
  <si>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</si>
  <si>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</si>
  <si>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</si>
  <si>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</si>
  <si>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</si>
  <si>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</si>
  <si>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</si>
  <si>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</si>
  <si>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</si>
  <si>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</si>
  <si>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</si>
  <si>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</si>
  <si>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</si>
  <si>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</si>
  <si>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</si>
  <si>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</si>
  <si>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</si>
  <si>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</si>
  <si>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</si>
  <si>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</si>
  <si>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</si>
  <si>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</si>
  <si>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</si>
  <si>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</si>
  <si>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</si>
  <si>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</si>
  <si>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</si>
  <si>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</si>
  <si>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</si>
  <si>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</si>
  <si>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</si>
  <si>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</si>
  <si>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</si>
  <si>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</si>
  <si>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</si>
  <si>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</si>
  <si>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</si>
  <si>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</si>
  <si>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</si>
  <si>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</si>
  <si>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</si>
  <si>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</si>
  <si>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</si>
  <si>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</si>
  <si>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</si>
  <si>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</si>
  <si>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</si>
  <si>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</si>
  <si>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</si>
  <si>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</si>
  <si>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</si>
  <si>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</si>
  <si>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</si>
  <si>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</si>
  <si>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</si>
  <si>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</si>
  <si>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</si>
  <si>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</si>
  <si>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</si>
  <si>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</si>
  <si>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</si>
  <si>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</si>
  <si>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</si>
  <si>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</si>
  <si>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</si>
  <si>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</si>
  <si>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</si>
  <si>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</si>
  <si>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</si>
  <si>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</si>
  <si>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</si>
  <si>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</si>
  <si>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</si>
  <si>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</si>
  <si>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</si>
  <si>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</si>
  <si>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</si>
  <si>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</si>
  <si>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</si>
  <si>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</si>
  <si>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</si>
  <si>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</si>
  <si>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</si>
  <si>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</si>
  <si>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</si>
  <si>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</si>
  <si>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</si>
  <si>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</si>
  <si>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</si>
  <si>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</si>
  <si>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</si>
  <si>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</si>
  <si>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</si>
  <si>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</si>
  <si>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</si>
  <si>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</si>
  <si>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</si>
  <si>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</si>
  <si>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</si>
  <si>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</si>
  <si>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</si>
  <si>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</si>
  <si>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</si>
  <si>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</si>
  <si>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</si>
  <si>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</si>
  <si>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</si>
  <si>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</si>
  <si>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</si>
  <si>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</si>
  <si>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</si>
  <si>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</si>
  <si>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</si>
  <si>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</si>
  <si>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</si>
  <si>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</si>
  <si>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</si>
  <si>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</si>
  <si>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</si>
  <si>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</si>
  <si>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</si>
  <si>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</si>
  <si>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</si>
  <si>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</si>
  <si>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</si>
  <si>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</si>
  <si>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</si>
  <si>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</si>
  <si>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</si>
  <si>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</si>
  <si>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</si>
  <si>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</si>
  <si>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</si>
  <si>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</si>
  <si>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</si>
  <si>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</si>
  <si>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</si>
  <si>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</si>
  <si>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</si>
  <si>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</si>
  <si>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</si>
  <si>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</si>
  <si>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</si>
  <si>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</si>
  <si>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</si>
  <si>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</si>
  <si>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</si>
  <si>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</si>
  <si>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</si>
  <si>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</si>
  <si>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</si>
  <si>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</si>
  <si>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</si>
  <si>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</si>
  <si>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</si>
  <si>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</si>
  <si>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</si>
  <si>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</si>
  <si>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</si>
  <si>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</si>
  <si>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</si>
  <si>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</si>
  <si>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</si>
  <si>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</si>
  <si>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</si>
  <si>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</si>
  <si>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</si>
  <si>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</si>
  <si>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</si>
  <si>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</si>
  <si>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</si>
  <si>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</si>
  <si>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</si>
  <si>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</si>
  <si>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</si>
  <si>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</si>
  <si>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</si>
  <si>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</si>
  <si>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</si>
  <si>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</si>
  <si>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</si>
  <si>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</si>
  <si>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</si>
  <si>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</si>
  <si>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</si>
  <si>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</si>
  <si>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</si>
  <si>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</si>
  <si>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</si>
  <si>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</si>
  <si>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</si>
  <si>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</si>
  <si>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</si>
  <si>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</si>
  <si>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</si>
  <si>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</si>
  <si>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</si>
  <si>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</si>
  <si>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</si>
  <si>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</si>
  <si>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</si>
  <si>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</si>
  <si>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</si>
  <si>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</si>
  <si>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</si>
  <si>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</si>
  <si>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</si>
  <si>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</si>
  <si>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</si>
  <si>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</si>
  <si>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</si>
  <si>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</si>
  <si>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</si>
  <si>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</si>
  <si>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</si>
  <si>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</si>
  <si>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</si>
  <si>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</si>
  <si>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</si>
  <si>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</si>
  <si>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</si>
  <si>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</si>
  <si>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</si>
  <si>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</si>
  <si>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</si>
  <si>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</si>
  <si>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</si>
  <si>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</si>
  <si>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</si>
  <si>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</si>
  <si>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</si>
  <si>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</si>
  <si>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</si>
  <si>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</si>
  <si>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</si>
  <si>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</si>
  <si>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</si>
  <si>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</si>
  <si>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</si>
  <si>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</si>
  <si>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</si>
  <si>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</si>
  <si>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</si>
  <si>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</si>
  <si>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</si>
  <si>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</si>
  <si>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</si>
  <si>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</si>
  <si>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</si>
  <si>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</si>
  <si>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</si>
  <si>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</si>
  <si>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</si>
  <si>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</si>
  <si>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</si>
  <si>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</si>
  <si>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</si>
  <si>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</si>
  <si>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</si>
  <si>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</si>
  <si>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</si>
  <si>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</si>
  <si>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</si>
  <si>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</si>
  <si>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</si>
  <si>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</si>
  <si>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</si>
  <si>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</si>
  <si>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</si>
  <si>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</si>
  <si>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</si>
  <si>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</si>
  <si>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</si>
  <si>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</si>
  <si>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</si>
  <si>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</si>
  <si>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</si>
  <si>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</si>
  <si>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</si>
  <si>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</si>
  <si>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</si>
  <si>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</si>
  <si>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</si>
  <si>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</si>
  <si>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</si>
  <si>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</si>
  <si>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</si>
  <si>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</si>
  <si>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</si>
  <si>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</si>
  <si>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</si>
  <si>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</si>
  <si>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</si>
  <si>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</si>
  <si>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</si>
  <si>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</si>
  <si>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</si>
  <si>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</si>
  <si>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</si>
  <si>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</si>
  <si>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</si>
  <si>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</si>
  <si>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</si>
  <si>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</si>
  <si>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</si>
  <si>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</si>
  <si>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</si>
  <si>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</si>
  <si>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</si>
  <si>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</si>
  <si>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</si>
  <si>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</si>
  <si>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</si>
  <si>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</si>
  <si>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</si>
  <si>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</si>
  <si>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</si>
  <si>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</si>
  <si>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</si>
  <si>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</si>
  <si>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</si>
  <si>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</si>
  <si>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</si>
  <si>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</si>
  <si>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</si>
  <si>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</si>
  <si>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</si>
  <si>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</si>
  <si>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</si>
  <si>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</si>
  <si>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</si>
  <si>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</si>
  <si>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</si>
  <si>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</si>
  <si>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</si>
  <si>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</si>
  <si>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</si>
  <si>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</si>
  <si>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</si>
  <si>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</si>
  <si>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</si>
  <si>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</si>
  <si>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</si>
  <si>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</si>
  <si>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</si>
  <si>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</si>
  <si>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</si>
  <si>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</si>
  <si>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</si>
  <si>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</si>
  <si>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</si>
  <si>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</si>
  <si>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</si>
  <si>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</si>
  <si>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</si>
  <si>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</si>
  <si>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</si>
  <si>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</si>
  <si>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</si>
  <si>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</si>
  <si>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</si>
  <si>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</si>
  <si>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</si>
  <si>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</si>
  <si>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</si>
  <si>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</si>
  <si>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</si>
  <si>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</si>
  <si>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</si>
  <si>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</si>
  <si>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</si>
  <si>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</si>
  <si>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</si>
  <si>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</si>
  <si>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</si>
  <si>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</si>
  <si>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</si>
  <si>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</si>
  <si>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</si>
  <si>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</si>
  <si>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</si>
  <si>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</si>
  <si>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</si>
  <si>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</si>
  <si>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</si>
  <si>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</si>
  <si>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</si>
  <si>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</si>
  <si>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</si>
  <si>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</si>
  <si>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</si>
  <si>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</si>
  <si>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</si>
  <si>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</si>
  <si>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</si>
  <si>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</si>
  <si>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</si>
  <si>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</si>
  <si>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</si>
  <si>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</si>
  <si>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</si>
  <si>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</si>
  <si>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</si>
  <si>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</si>
  <si>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</si>
  <si>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</si>
  <si>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</si>
  <si>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</si>
  <si>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</si>
  <si>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</si>
  <si>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</si>
  <si>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</si>
  <si>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</si>
  <si>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</si>
  <si>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</si>
  <si>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</si>
  <si>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</si>
  <si>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</si>
  <si>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</si>
  <si>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</si>
  <si>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</si>
  <si>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</si>
  <si>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</si>
  <si>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</si>
  <si>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</si>
  <si>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</si>
  <si>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</si>
  <si>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</si>
  <si>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</si>
  <si>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</si>
  <si>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</si>
  <si>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</si>
  <si>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</si>
  <si>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</si>
  <si>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</si>
  <si>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</si>
  <si>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</si>
  <si>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</si>
  <si>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</si>
  <si>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</si>
  <si>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</si>
  <si>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</si>
  <si>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</si>
  <si>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</si>
  <si>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</si>
  <si>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</si>
  <si>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</si>
  <si>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</si>
  <si>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</si>
  <si>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</si>
  <si>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</si>
  <si>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</si>
  <si>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</si>
  <si>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</si>
  <si>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</si>
  <si>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</si>
  <si>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</si>
  <si>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</si>
  <si>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</si>
  <si>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</si>
  <si>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</si>
  <si>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</si>
  <si>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</si>
  <si>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</si>
  <si>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</si>
  <si>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</si>
  <si>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</si>
  <si>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</si>
  <si>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</si>
  <si>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</si>
  <si>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</si>
  <si>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</si>
  <si>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</si>
  <si>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</si>
  <si>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</si>
  <si>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</si>
  <si>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</si>
  <si>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</si>
  <si>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</si>
  <si>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</si>
  <si>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</si>
  <si>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</si>
  <si>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</si>
  <si>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</si>
  <si>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</si>
  <si>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</si>
  <si>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</si>
  <si>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</si>
  <si>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</si>
  <si>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</si>
  <si>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</si>
  <si>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</si>
  <si>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</si>
  <si>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</si>
  <si>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</si>
  <si>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</si>
  <si>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</si>
  <si>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</si>
  <si>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</si>
  <si>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</si>
  <si>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</si>
  <si>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</si>
  <si>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</si>
  <si>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</si>
  <si>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</si>
  <si>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</si>
  <si>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</si>
  <si>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</si>
  <si>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</si>
  <si>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</si>
  <si>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</si>
  <si>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</si>
  <si>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</si>
  <si>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</si>
  <si>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</si>
  <si>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</si>
  <si>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</si>
  <si>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</si>
  <si>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</si>
  <si>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</si>
  <si>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</si>
  <si>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</si>
  <si>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</si>
  <si>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</si>
  <si>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</si>
  <si>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</si>
  <si>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</si>
  <si>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</si>
  <si>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</si>
  <si>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</si>
  <si>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</si>
  <si>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</si>
  <si>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</si>
  <si>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</si>
  <si>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</si>
  <si>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</si>
  <si>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</si>
  <si>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</si>
  <si>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</si>
  <si>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</si>
  <si>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</si>
  <si>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</si>
  <si>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</si>
  <si>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</si>
  <si>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</si>
  <si>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</si>
  <si>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</si>
  <si>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</si>
  <si>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</si>
  <si>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</si>
  <si>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</si>
  <si>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</si>
  <si>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</si>
  <si>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</si>
  <si>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</si>
  <si>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</si>
  <si>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</si>
  <si>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</si>
  <si>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</si>
  <si>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</si>
  <si>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</si>
  <si>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</si>
  <si>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</si>
  <si>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</si>
  <si>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</si>
  <si>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</si>
  <si>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</si>
  <si>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</si>
  <si>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</si>
  <si>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</si>
  <si>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</si>
  <si>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</si>
  <si>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</si>
  <si>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</si>
  <si>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</si>
  <si>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</si>
  <si>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</si>
  <si>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</si>
  <si>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</si>
  <si>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</si>
  <si>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</si>
  <si>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</si>
  <si>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</si>
  <si>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</si>
  <si>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</si>
  <si>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</si>
  <si>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</si>
  <si>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</si>
  <si>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</si>
  <si>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</si>
  <si>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</si>
  <si>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</si>
  <si>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</si>
  <si>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</si>
  <si>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</si>
  <si>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</si>
  <si>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</si>
  <si>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</si>
  <si>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</si>
  <si>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</si>
  <si>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</si>
  <si>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</si>
  <si>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</si>
  <si>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</si>
  <si>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</si>
  <si>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</si>
  <si>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</si>
  <si>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</si>
  <si>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</si>
  <si>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</si>
  <si>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</si>
  <si>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</si>
  <si>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</si>
  <si>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</si>
  <si>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</si>
  <si>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</si>
  <si>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</si>
  <si>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</si>
  <si>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</si>
  <si>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</si>
  <si>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</si>
  <si>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</si>
  <si>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</si>
  <si>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</si>
  <si>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</si>
  <si>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</si>
  <si>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</si>
  <si>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</si>
  <si>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</si>
  <si>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</si>
  <si>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</si>
  <si>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</si>
  <si>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</si>
  <si>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</si>
  <si>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</si>
  <si>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</si>
  <si>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</si>
  <si>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</si>
  <si>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</si>
  <si>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</si>
  <si>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</si>
  <si>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</si>
  <si>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</si>
  <si>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</si>
  <si>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</si>
  <si>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</si>
  <si>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</si>
  <si>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</si>
  <si>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</si>
  <si>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</si>
  <si>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</si>
  <si>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</si>
  <si>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</si>
  <si>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</si>
  <si>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</si>
  <si>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</si>
  <si>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</si>
  <si>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</si>
  <si>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</si>
  <si>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</si>
  <si>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</si>
  <si>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</si>
  <si>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</si>
  <si>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</si>
  <si>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</si>
  <si>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</si>
  <si>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</si>
  <si>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</si>
  <si>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</si>
  <si>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</si>
  <si>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</si>
  <si>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</si>
  <si>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</si>
  <si>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</si>
  <si>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</si>
  <si>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</si>
  <si>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</si>
  <si>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</si>
  <si>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</si>
  <si>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</si>
  <si>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</si>
  <si>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</si>
  <si>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</si>
  <si>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</si>
  <si>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</si>
  <si>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</si>
  <si>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</si>
  <si>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</si>
  <si>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</si>
  <si>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</si>
  <si>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</si>
  <si>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</si>
  <si>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</si>
  <si>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</si>
  <si>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</si>
  <si>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</si>
  <si>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</si>
  <si>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</si>
  <si>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</si>
  <si>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</si>
  <si>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</si>
  <si>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</si>
  <si>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</si>
  <si>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</si>
  <si>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</si>
  <si>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</si>
  <si>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</si>
  <si>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</si>
  <si>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</si>
  <si>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</si>
  <si>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</si>
  <si>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</si>
  <si>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</si>
  <si>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</si>
  <si>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</si>
  <si>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</si>
  <si>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</si>
  <si>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</si>
  <si>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</si>
  <si>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</si>
  <si>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</si>
  <si>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</si>
  <si>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</si>
  <si>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</si>
  <si>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</si>
  <si>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</si>
  <si>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</si>
  <si>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</si>
  <si>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</si>
  <si>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</si>
  <si>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</si>
  <si>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</si>
  <si>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</si>
  <si>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</si>
  <si>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</si>
  <si>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</si>
  <si>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</si>
  <si>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</si>
  <si>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</si>
  <si>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</si>
  <si>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</si>
  <si>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</si>
  <si>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</si>
  <si>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</si>
  <si>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</si>
  <si>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</si>
  <si>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</si>
  <si>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</si>
  <si>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</si>
  <si>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</si>
  <si>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</si>
  <si>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</si>
  <si>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</si>
  <si>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</si>
  <si>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</si>
  <si>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</si>
  <si>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</si>
  <si>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</si>
  <si>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</si>
  <si>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</si>
  <si>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</si>
  <si>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</si>
  <si>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</si>
  <si>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</si>
  <si>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</si>
  <si>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</si>
  <si>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</si>
  <si>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</si>
  <si>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</si>
  <si>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</si>
  <si>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</si>
  <si>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</si>
  <si>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</si>
  <si>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</si>
  <si>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</si>
  <si>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</si>
  <si>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</si>
  <si>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</si>
  <si>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</si>
  <si>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</si>
  <si>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</si>
  <si>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</si>
  <si>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</si>
  <si>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</si>
  <si>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</si>
  <si>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</si>
  <si>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</si>
  <si>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</si>
  <si>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</si>
  <si>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</si>
  <si>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</si>
  <si>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</si>
  <si>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</si>
  <si>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</si>
  <si>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</si>
  <si>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</si>
  <si>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</si>
  <si>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</si>
  <si>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</si>
  <si>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</si>
  <si>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</si>
  <si>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</si>
  <si>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</si>
  <si>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</si>
  <si>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</si>
  <si>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</si>
  <si>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</si>
  <si>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</si>
  <si>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</si>
  <si>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</si>
  <si>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</si>
  <si>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</si>
  <si>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</si>
  <si>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</si>
  <si>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</si>
  <si>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</si>
  <si>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</si>
  <si>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</si>
  <si>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</si>
  <si>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</si>
  <si>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</si>
  <si>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</si>
  <si>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</si>
  <si>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</si>
  <si>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</si>
  <si>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</si>
  <si>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</si>
  <si>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</si>
  <si>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</si>
  <si>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</si>
  <si>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</si>
  <si>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</si>
  <si>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</si>
  <si>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</si>
  <si>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</si>
  <si>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</si>
  <si>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</si>
  <si>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</si>
  <si>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</si>
  <si>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</si>
  <si>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</si>
  <si>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</si>
  <si>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</si>
  <si>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</si>
  <si>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</si>
  <si>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</si>
  <si>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</si>
  <si>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</si>
  <si>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</si>
  <si>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</si>
  <si>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</si>
  <si>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</si>
  <si>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</si>
  <si>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</si>
  <si>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</si>
  <si>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</si>
  <si>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</si>
  <si>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</si>
  <si>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</si>
  <si>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</si>
  <si>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</si>
  <si>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</si>
  <si>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</si>
  <si>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</si>
  <si>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</si>
  <si>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</si>
  <si>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</si>
  <si>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</si>
  <si>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</si>
  <si>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</si>
  <si>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</si>
  <si>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</si>
  <si>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</si>
  <si>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</si>
  <si>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</si>
  <si>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</si>
  <si>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</si>
  <si>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</si>
  <si>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</si>
  <si>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</si>
  <si>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</si>
  <si>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</si>
  <si>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</si>
  <si>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</si>
  <si>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</si>
  <si>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</si>
  <si>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</si>
  <si>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</si>
  <si>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</si>
  <si>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</si>
  <si>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</si>
  <si>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</si>
  <si>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</si>
  <si>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</si>
  <si>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</si>
  <si>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</si>
  <si>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</si>
  <si>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</si>
  <si>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</si>
  <si>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</si>
  <si>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</si>
  <si>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</si>
  <si>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</si>
  <si>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</si>
  <si>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</si>
  <si>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</si>
  <si>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</si>
  <si>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</si>
  <si>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</si>
  <si>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</si>
  <si>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</si>
  <si>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</si>
  <si>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</si>
  <si>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</si>
  <si>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</si>
  <si>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</si>
  <si>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</si>
  <si>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</si>
  <si>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</si>
  <si>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</si>
  <si>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</si>
  <si>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</si>
  <si>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</si>
  <si>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</si>
  <si>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</si>
  <si>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</si>
  <si>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</si>
  <si>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</si>
  <si>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</si>
  <si>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</si>
  <si>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</si>
  <si>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</si>
  <si>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</si>
  <si>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</si>
  <si>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</si>
  <si>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</si>
  <si>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</si>
  <si>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</si>
  <si>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</si>
  <si>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</si>
  <si>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</si>
  <si>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</si>
  <si>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</si>
  <si>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</si>
  <si>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</si>
  <si>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</si>
  <si>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</si>
  <si>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</si>
  <si>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</si>
  <si>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</si>
  <si>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</si>
  <si>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</si>
  <si>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</si>
  <si>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</si>
  <si>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</si>
  <si>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</si>
  <si>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</si>
  <si>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</si>
  <si>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</si>
  <si>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</si>
  <si>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</si>
  <si>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</si>
  <si>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</si>
  <si>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</si>
  <si>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</si>
  <si>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</si>
  <si>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</si>
  <si>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</si>
  <si>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</si>
  <si>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</si>
  <si>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</si>
  <si>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</si>
  <si>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</si>
  <si>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</si>
  <si>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</si>
  <si>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</si>
  <si>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</si>
  <si>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</si>
  <si>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</si>
  <si>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</si>
  <si>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</si>
  <si>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</si>
  <si>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</si>
  <si>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</si>
  <si>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</si>
  <si>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</si>
  <si>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</si>
  <si>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</si>
  <si>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</si>
  <si>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</si>
  <si>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</si>
  <si>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</si>
  <si>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</si>
  <si>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</si>
  <si>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</si>
  <si>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</si>
  <si>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</si>
  <si>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</si>
  <si>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</si>
  <si>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</si>
  <si>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</si>
  <si>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</si>
  <si>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</si>
  <si>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</si>
  <si>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</si>
  <si>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</si>
  <si>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</si>
  <si>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</si>
  <si>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</si>
  <si>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</si>
  <si>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</si>
  <si>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</si>
  <si>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</si>
  <si>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</si>
  <si>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</si>
  <si>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</si>
  <si>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</si>
  <si>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</si>
  <si>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</si>
  <si>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</si>
  <si>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</si>
  <si>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</si>
  <si>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</si>
  <si>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</si>
  <si>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</si>
  <si>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</si>
  <si>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</si>
  <si>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</si>
  <si>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</si>
  <si>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</si>
  <si>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</si>
  <si>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</si>
  <si>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</si>
  <si>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</si>
  <si>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</si>
  <si>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</si>
  <si>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</si>
  <si>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</si>
  <si>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</si>
  <si>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</si>
  <si>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</si>
  <si>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</si>
  <si>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</si>
  <si>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</si>
  <si>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</si>
  <si>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</si>
  <si>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</si>
  <si>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</si>
  <si>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</si>
  <si>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</si>
  <si>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</si>
  <si>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</si>
  <si>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</si>
  <si>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</si>
  <si>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</si>
  <si>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</si>
  <si>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</si>
  <si>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</si>
  <si>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</si>
  <si>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</si>
  <si>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</si>
  <si>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</si>
  <si>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</si>
  <si>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</si>
  <si>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</si>
  <si>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</si>
  <si>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</si>
  <si>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</si>
  <si>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</si>
  <si>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</si>
  <si>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</si>
  <si>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</si>
  <si>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</si>
  <si>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</si>
  <si>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</si>
  <si>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</si>
  <si>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</si>
  <si>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</si>
  <si>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</si>
  <si>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</si>
  <si>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</si>
  <si>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</si>
  <si>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</si>
  <si>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</si>
  <si>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</si>
  <si>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</si>
  <si>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</si>
  <si>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</si>
  <si>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</si>
  <si>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</si>
  <si>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</si>
  <si>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</si>
  <si>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</si>
  <si>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</si>
  <si>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</si>
  <si>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</si>
  <si>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</si>
  <si>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</si>
  <si>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</si>
  <si>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</si>
  <si>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</si>
  <si>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</si>
  <si>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</si>
  <si>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</si>
  <si>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</si>
  <si>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</si>
  <si>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</si>
  <si>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</si>
  <si>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</si>
  <si>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</si>
  <si>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</si>
  <si>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</si>
  <si>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</si>
  <si>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</si>
  <si>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</si>
  <si>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</si>
  <si>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</si>
  <si>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</si>
  <si>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</si>
  <si>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</si>
  <si>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</si>
  <si>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</si>
  <si>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</si>
  <si>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</si>
  <si>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</si>
  <si>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</si>
  <si>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</si>
  <si>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</si>
  <si>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</si>
  <si>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</si>
  <si>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</si>
  <si>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</si>
  <si>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</si>
  <si>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</si>
  <si>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</si>
  <si>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</si>
  <si>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</si>
  <si>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</si>
  <si>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</si>
  <si>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</si>
  <si>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</si>
  <si>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</si>
  <si>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</si>
  <si>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</si>
  <si>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</si>
  <si>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</si>
  <si>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</si>
  <si>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</si>
  <si>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</si>
  <si>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</si>
  <si>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</si>
  <si>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</si>
  <si>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</si>
  <si>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</si>
  <si>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</si>
  <si>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</si>
  <si>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</si>
  <si>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</si>
  <si>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</si>
  <si>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</si>
  <si>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</si>
  <si>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</si>
  <si>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</si>
  <si>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</si>
  <si>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</si>
  <si>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</si>
  <si>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</si>
  <si>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</si>
  <si>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</si>
  <si>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</si>
  <si>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</si>
  <si>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</si>
  <si>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</si>
  <si>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</si>
  <si>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</si>
  <si>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</si>
  <si>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</si>
  <si>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</si>
  <si>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</si>
  <si>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</si>
  <si>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</si>
  <si>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</si>
  <si>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</si>
  <si>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</si>
  <si>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</si>
  <si>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</si>
  <si>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</si>
  <si>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</si>
  <si>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</si>
  <si>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</si>
  <si>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</si>
  <si>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</si>
  <si>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</si>
  <si>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</si>
  <si>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</si>
  <si>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</si>
  <si>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</si>
  <si>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</si>
  <si>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</si>
  <si>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</si>
  <si>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</si>
  <si>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</si>
  <si>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</si>
  <si>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</si>
  <si>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</si>
  <si>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</si>
  <si>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</si>
  <si>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</si>
  <si>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</si>
  <si>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</si>
  <si>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</si>
  <si>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</si>
  <si>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</si>
  <si>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</si>
  <si>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</si>
  <si>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</si>
  <si>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</si>
  <si>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</si>
  <si>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</si>
  <si>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</si>
  <si>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</si>
  <si>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</si>
  <si>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</si>
  <si>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</si>
  <si>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</si>
  <si>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</si>
  <si>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</si>
  <si>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</si>
  <si>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</si>
  <si>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</si>
  <si>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</si>
  <si>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</si>
  <si>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</si>
  <si>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</si>
  <si>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</si>
  <si>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</si>
  <si>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</si>
  <si>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</si>
  <si>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</si>
  <si>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</si>
  <si>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</si>
  <si>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</si>
  <si>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</si>
  <si>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</si>
  <si>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</si>
  <si>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</si>
  <si>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</si>
  <si>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</si>
  <si>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</si>
  <si>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</si>
  <si>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</si>
  <si>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</si>
  <si>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</si>
  <si>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</si>
  <si>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</si>
  <si>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</si>
  <si>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</si>
  <si>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</si>
  <si>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</si>
  <si>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</si>
  <si>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</si>
  <si>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</si>
  <si>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</si>
  <si>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</si>
  <si>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</si>
  <si>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</si>
  <si>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</si>
  <si>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</si>
  <si>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</si>
  <si>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</si>
  <si>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</si>
  <si>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</si>
  <si>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</si>
  <si>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</si>
  <si>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</si>
  <si>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</si>
  <si>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</si>
  <si>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</si>
  <si>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</si>
  <si>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</si>
  <si>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</si>
  <si>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</si>
  <si>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</si>
  <si>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</si>
  <si>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</si>
  <si>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</si>
  <si>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</si>
  <si>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</si>
  <si>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</si>
  <si>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</si>
  <si>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</si>
  <si>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</si>
  <si>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</si>
  <si>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</si>
  <si>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</si>
  <si>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</si>
  <si>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</si>
  <si>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</si>
  <si>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</si>
  <si>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</si>
  <si>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</si>
  <si>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</si>
  <si>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</si>
  <si>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</si>
  <si>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</si>
  <si>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</si>
  <si>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</si>
  <si>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</si>
  <si>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</si>
  <si>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</si>
  <si>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</si>
  <si>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</si>
  <si>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</si>
  <si>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</si>
  <si>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</si>
  <si>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</si>
  <si>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</si>
  <si>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</si>
  <si>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</si>
  <si>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</si>
  <si>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</si>
  <si>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</si>
  <si>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</si>
  <si>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</si>
  <si>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</si>
  <si>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</si>
  <si>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</si>
  <si>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</si>
  <si>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</si>
  <si>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</si>
  <si>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</si>
  <si>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</si>
  <si>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</si>
  <si>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</si>
  <si>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</si>
  <si>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</si>
  <si>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</si>
  <si>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</si>
  <si>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</si>
  <si>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</si>
  <si>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</si>
  <si>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</si>
  <si>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</si>
  <si>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</si>
  <si>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</si>
  <si>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</si>
  <si>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</si>
  <si>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</si>
  <si>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</si>
  <si>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</si>
  <si>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</si>
  <si>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</si>
  <si>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</si>
  <si>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</si>
  <si>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</si>
  <si>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</si>
  <si>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</si>
  <si>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</si>
  <si>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</si>
  <si>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</si>
  <si>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</si>
  <si>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</si>
  <si>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</si>
  <si>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</si>
  <si>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</si>
  <si>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</si>
  <si>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</si>
  <si>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</si>
  <si>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</si>
  <si>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</si>
  <si>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</si>
  <si>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</si>
  <si>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</si>
  <si>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</si>
  <si>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</si>
  <si>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</si>
  <si>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</si>
  <si>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</si>
  <si>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</si>
  <si>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</si>
  <si>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</si>
  <si>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</si>
  <si>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</si>
  <si>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</si>
  <si>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</si>
  <si>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</si>
  <si>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</si>
  <si>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</si>
  <si>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</si>
  <si>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</si>
  <si>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</si>
  <si>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</si>
  <si>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</si>
  <si>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</si>
  <si>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</si>
  <si>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</si>
  <si>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</si>
  <si>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</si>
  <si>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</si>
  <si>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</si>
  <si>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</si>
  <si>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</si>
  <si>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</si>
  <si>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</si>
  <si>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</si>
  <si>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</si>
  <si>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</si>
  <si>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</si>
  <si>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</si>
  <si>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</si>
  <si>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</si>
  <si>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</si>
  <si>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</si>
  <si>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</si>
  <si>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</si>
  <si>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</si>
  <si>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</si>
  <si>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</si>
  <si>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</si>
  <si>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</si>
  <si>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</si>
  <si>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</si>
  <si>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</si>
  <si>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</si>
  <si>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</si>
  <si>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</si>
  <si>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</si>
  <si>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</si>
  <si>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</si>
  <si>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</si>
  <si>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</si>
  <si>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</si>
  <si>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</si>
  <si>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</si>
  <si>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</si>
  <si>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</si>
  <si>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</si>
  <si>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</si>
  <si>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</si>
  <si>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</si>
  <si>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</si>
  <si>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</si>
  <si>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</si>
  <si>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</si>
  <si>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</si>
  <si>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</si>
  <si>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</si>
  <si>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</si>
  <si>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</si>
  <si>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</si>
  <si>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</si>
  <si>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</si>
  <si>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</si>
  <si>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</si>
  <si>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</si>
  <si>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</si>
  <si>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</si>
  <si>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</si>
  <si>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</si>
  <si>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</si>
  <si>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</si>
  <si>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</si>
  <si>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</si>
  <si>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</si>
  <si>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</si>
  <si>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</si>
  <si>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</si>
  <si>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</si>
  <si>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</si>
  <si>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</si>
  <si>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</si>
  <si>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</si>
  <si>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</si>
  <si>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</si>
  <si>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</si>
  <si>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</si>
  <si>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</si>
  <si>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</si>
  <si>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</si>
  <si>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</si>
  <si>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</si>
  <si>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</si>
  <si>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</si>
  <si>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</si>
  <si>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</si>
  <si>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</si>
  <si>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</si>
  <si>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</si>
  <si>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</si>
  <si>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</si>
  <si>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</si>
  <si>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</si>
  <si>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</si>
  <si>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</si>
  <si>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</si>
  <si>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</si>
  <si>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</si>
  <si>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</si>
  <si>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</si>
  <si>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</si>
  <si>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</si>
  <si>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</si>
  <si>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</si>
  <si>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</si>
  <si>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</si>
  <si>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</si>
  <si>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</si>
  <si>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</si>
  <si>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</si>
  <si>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</si>
  <si>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</si>
  <si>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</si>
  <si>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</si>
  <si>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</si>
  <si>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</si>
  <si>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</si>
  <si>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</si>
  <si>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</si>
  <si>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</si>
  <si>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</si>
  <si>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</si>
  <si>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</si>
  <si>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</si>
  <si>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</si>
  <si>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</si>
  <si>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</si>
  <si>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</si>
  <si>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</si>
  <si>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</si>
  <si>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</si>
  <si>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</si>
  <si>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</si>
  <si>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</si>
  <si>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</si>
  <si>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</si>
  <si>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</si>
  <si>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</si>
  <si>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</si>
  <si>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</si>
  <si>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</si>
  <si>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</si>
  <si>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</si>
  <si>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</si>
  <si>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</si>
  <si>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</si>
  <si>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</si>
  <si>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</si>
  <si>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</si>
  <si>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</si>
  <si>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</si>
  <si>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</si>
  <si>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</si>
  <si>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</si>
  <si>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</si>
  <si>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</si>
  <si>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</si>
  <si>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</si>
  <si>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</si>
  <si>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</si>
  <si>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</si>
  <si>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</si>
  <si>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</si>
  <si>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</si>
  <si>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</si>
  <si>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</si>
  <si>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</si>
  <si>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</si>
  <si>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</si>
  <si>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</si>
  <si>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</si>
  <si>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</si>
  <si>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</si>
  <si>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</si>
  <si>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</si>
  <si>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</si>
  <si>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</si>
  <si>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</si>
  <si>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</si>
  <si>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</si>
  <si>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</si>
  <si>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</si>
  <si>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</si>
  <si>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</si>
  <si>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</si>
  <si>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</si>
  <si>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</si>
  <si>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</si>
  <si>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</si>
  <si>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</si>
  <si>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</si>
  <si>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</si>
  <si>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</si>
  <si>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</si>
  <si>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</si>
  <si>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</si>
  <si>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</si>
  <si>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</si>
  <si>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</si>
  <si>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</si>
  <si>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</si>
  <si>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</si>
  <si>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</si>
  <si>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</si>
  <si>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</si>
  <si>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</si>
  <si>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</si>
  <si>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</si>
  <si>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</si>
  <si>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</si>
  <si>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</si>
  <si>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</si>
  <si>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</si>
  <si>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</si>
  <si>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</si>
  <si>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</si>
  <si>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</si>
  <si>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</si>
  <si>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</si>
  <si>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</si>
  <si>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</si>
  <si>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</si>
  <si>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</si>
  <si>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</si>
  <si>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</si>
  <si>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</si>
  <si>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</si>
  <si>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</si>
  <si>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</si>
  <si>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</si>
  <si>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</si>
  <si>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</si>
  <si>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</si>
  <si>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</si>
  <si>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</si>
  <si>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</si>
  <si>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</si>
  <si>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</si>
  <si>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</si>
  <si>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</si>
  <si>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</si>
  <si>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</si>
  <si>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</si>
  <si>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</si>
  <si>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</si>
  <si>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</si>
  <si>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</si>
  <si>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</si>
  <si>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</si>
  <si>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</si>
  <si>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</si>
  <si>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</si>
  <si>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</si>
  <si>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</si>
  <si>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</si>
  <si>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</si>
  <si>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</si>
  <si>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</si>
  <si>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</si>
  <si>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</si>
  <si>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</si>
  <si>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</si>
  <si>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</si>
  <si>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</si>
  <si>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</si>
  <si>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</si>
  <si>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</si>
  <si>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</si>
  <si>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</si>
  <si>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</si>
  <si>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</si>
  <si>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</si>
  <si>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</si>
  <si>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</si>
  <si>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</si>
  <si>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</si>
  <si>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</si>
  <si>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</si>
  <si>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</si>
  <si>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</si>
  <si>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</si>
  <si>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</si>
  <si>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</si>
  <si>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</si>
  <si>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</si>
  <si>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</si>
  <si>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</si>
  <si>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</si>
  <si>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</si>
  <si>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</si>
  <si>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</si>
  <si>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</si>
  <si>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</si>
  <si>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</si>
  <si>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</si>
  <si>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</si>
  <si>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</si>
  <si>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</si>
  <si>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</si>
  <si>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</si>
  <si>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</si>
  <si>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</si>
  <si>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</si>
  <si>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</si>
  <si>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</si>
  <si>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</si>
  <si>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</si>
  <si>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</si>
  <si>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</si>
  <si>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</si>
  <si>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</si>
  <si>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</si>
  <si>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</si>
  <si>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</si>
  <si>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</si>
  <si>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</si>
  <si>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</si>
  <si>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</si>
  <si>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</si>
  <si>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</si>
  <si>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</si>
  <si>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</si>
  <si>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</si>
  <si>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</si>
  <si>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</si>
  <si>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</si>
  <si>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</si>
  <si>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</si>
  <si>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</si>
  <si>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</si>
  <si>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</si>
  <si>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</si>
  <si>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</si>
  <si>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</si>
  <si>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</si>
  <si>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</si>
  <si>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</si>
  <si>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</si>
  <si>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</si>
  <si>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</si>
  <si>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</si>
  <si>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</si>
  <si>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</si>
  <si>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</si>
  <si>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</si>
  <si>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</si>
  <si>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</si>
  <si>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</si>
  <si>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</si>
  <si>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</si>
  <si>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</si>
  <si>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</si>
  <si>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</si>
  <si>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</si>
  <si>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</si>
  <si>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</si>
  <si>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</si>
  <si>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</si>
  <si>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</si>
  <si>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</si>
  <si>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</si>
  <si>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</si>
  <si>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</si>
  <si>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</si>
  <si>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</si>
  <si>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</si>
  <si>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</si>
  <si>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</si>
  <si>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</si>
  <si>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</si>
  <si>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</si>
  <si>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</si>
  <si>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</si>
  <si>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</si>
  <si>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</si>
  <si>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</si>
  <si>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</si>
  <si>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</si>
  <si>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</si>
  <si>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</si>
  <si>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</si>
  <si>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</si>
  <si>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</si>
  <si>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</si>
  <si>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</si>
  <si>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</si>
  <si>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</si>
  <si>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</si>
  <si>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</si>
  <si>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</si>
  <si>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</si>
  <si>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</si>
  <si>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</si>
  <si>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</si>
  <si>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</si>
  <si>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</si>
  <si>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</si>
  <si>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</si>
  <si>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</si>
  <si>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</si>
  <si>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</si>
  <si>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</si>
  <si>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</si>
  <si>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</si>
  <si>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</si>
  <si>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</si>
  <si>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</si>
  <si>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</si>
  <si>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</si>
  <si>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</si>
  <si>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</si>
  <si>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</si>
  <si>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</si>
  <si>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</si>
  <si>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</si>
  <si>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</si>
  <si>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</si>
  <si>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</si>
  <si>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</si>
  <si>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</si>
  <si>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</si>
  <si>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</si>
  <si>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</si>
  <si>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</si>
  <si>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</si>
  <si>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</si>
  <si>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</si>
  <si>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</si>
  <si>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</si>
  <si>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</si>
  <si>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</si>
  <si>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</si>
  <si>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</si>
  <si>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</si>
  <si>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</si>
  <si>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</si>
  <si>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</si>
  <si>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</si>
  <si>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</si>
  <si>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</si>
  <si>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</si>
  <si>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</si>
  <si>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</si>
  <si>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</si>
  <si>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</si>
  <si>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</si>
  <si>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</si>
  <si>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</si>
  <si>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</si>
  <si>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</si>
  <si>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</si>
  <si>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</si>
  <si>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</si>
  <si>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</si>
  <si>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</si>
  <si>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</si>
  <si>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</si>
  <si>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</si>
  <si>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</si>
  <si>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</si>
  <si>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</si>
  <si>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</si>
  <si>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</si>
  <si>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</si>
  <si>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</si>
  <si>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</si>
  <si>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</si>
  <si>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</si>
  <si>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</si>
  <si>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</si>
  <si>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</si>
  <si>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</si>
  <si>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</si>
  <si>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</si>
  <si>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</si>
  <si>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</si>
  <si>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</si>
  <si>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</si>
  <si>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</si>
  <si>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</si>
  <si>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</si>
  <si>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</si>
  <si>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</si>
  <si>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</si>
  <si>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</si>
  <si>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</si>
  <si>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</si>
  <si>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</si>
  <si>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</si>
  <si>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</si>
  <si>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</si>
  <si>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</si>
  <si>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</si>
  <si>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</si>
  <si>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</si>
  <si>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</si>
  <si>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</si>
  <si>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</si>
  <si>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</si>
  <si>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</si>
  <si>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</si>
  <si>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</si>
  <si>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</si>
  <si>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</si>
  <si>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</si>
  <si>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</si>
  <si>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</si>
  <si>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</si>
  <si>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</si>
  <si>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</si>
  <si>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</si>
  <si>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</si>
  <si>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</si>
  <si>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</si>
  <si>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</si>
  <si>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</si>
  <si>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</si>
  <si>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</si>
  <si>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</si>
  <si>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</si>
  <si>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</si>
  <si>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</si>
  <si>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</si>
  <si>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</si>
  <si>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</si>
  <si>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</si>
  <si>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</si>
  <si>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</si>
  <si>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</si>
  <si>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</si>
  <si>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</si>
  <si>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</si>
  <si>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</si>
  <si>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</si>
  <si>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</si>
  <si>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</si>
  <si>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</si>
  <si>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</si>
  <si>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</si>
  <si>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</si>
  <si>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</si>
  <si>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</si>
  <si>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</si>
  <si>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</si>
  <si>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</si>
  <si>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</si>
  <si>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</si>
  <si>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</si>
  <si>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</si>
  <si>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</si>
  <si>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</si>
  <si>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</si>
  <si>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</si>
  <si>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</si>
  <si>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</si>
  <si>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</si>
  <si>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</si>
  <si>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</si>
  <si>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</si>
  <si>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</si>
  <si>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</si>
  <si>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</si>
  <si>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</si>
  <si>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</si>
  <si>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</si>
  <si>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</si>
  <si>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</si>
  <si>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</si>
  <si>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</si>
  <si>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</si>
  <si>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</si>
  <si>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</si>
  <si>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</si>
  <si>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</si>
  <si>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</si>
  <si>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</si>
  <si>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</si>
  <si>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</si>
  <si>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</si>
  <si>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</si>
  <si>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</si>
  <si>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</si>
  <si>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</si>
  <si>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</si>
  <si>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</si>
  <si>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</si>
  <si>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</si>
  <si>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</si>
  <si>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</si>
  <si>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</si>
  <si>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</si>
  <si>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</si>
  <si>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</si>
  <si>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</si>
  <si>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</si>
  <si>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</si>
  <si>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</si>
  <si>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</si>
  <si>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</si>
  <si>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</si>
  <si>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</si>
  <si>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</si>
  <si>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</si>
  <si>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</si>
  <si>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</si>
  <si>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</si>
  <si>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</si>
  <si>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</si>
  <si>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</si>
  <si>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</si>
  <si>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</si>
  <si>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</si>
  <si>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</si>
  <si>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</si>
  <si>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</si>
  <si>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</si>
  <si>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</si>
  <si>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</si>
  <si>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</si>
  <si>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</si>
  <si>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</si>
  <si>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</si>
  <si>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</si>
  <si>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</si>
  <si>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</si>
  <si>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</si>
  <si>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</si>
  <si>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</si>
  <si>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</si>
  <si>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</si>
  <si>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</si>
  <si>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</si>
  <si>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</si>
  <si>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</si>
  <si>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</si>
  <si>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</si>
  <si>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</si>
  <si>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</si>
  <si>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</si>
  <si>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</si>
  <si>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</si>
  <si>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</si>
  <si>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</si>
  <si>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</si>
  <si>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</si>
  <si>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</si>
  <si>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</si>
  <si>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</si>
  <si>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</si>
  <si>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</si>
  <si>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</si>
  <si>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</si>
  <si>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</si>
  <si>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</si>
  <si>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</si>
  <si>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</si>
  <si>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</si>
  <si>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</si>
  <si>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</si>
  <si>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</si>
  <si>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</si>
  <si>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</si>
  <si>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</si>
  <si>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</si>
  <si>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</si>
  <si>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</si>
  <si>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</si>
  <si>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</si>
  <si>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</si>
  <si>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</si>
  <si>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</si>
  <si>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</si>
  <si>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</si>
  <si>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</si>
  <si>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</si>
  <si>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</si>
  <si>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</si>
  <si>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</si>
  <si>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</si>
  <si>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</si>
  <si>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</si>
  <si>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</si>
  <si>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</si>
  <si>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</si>
  <si>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</si>
  <si>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</si>
  <si>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</si>
  <si>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</si>
  <si>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</si>
  <si>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</si>
  <si>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</si>
  <si>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</si>
  <si>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</si>
  <si>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</si>
  <si>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</si>
  <si>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</si>
  <si>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</si>
  <si>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</si>
  <si>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</si>
  <si>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</si>
  <si>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</si>
  <si>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</si>
  <si>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</si>
  <si>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</si>
  <si>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</si>
  <si>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</si>
  <si>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</si>
  <si>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</si>
  <si>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</si>
  <si>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</si>
  <si>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</si>
  <si>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</si>
  <si>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</si>
  <si>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</si>
  <si>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</si>
  <si>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</si>
  <si>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</si>
  <si>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</si>
  <si>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</si>
  <si>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</si>
  <si>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</si>
  <si>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</si>
  <si>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</si>
  <si>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</si>
  <si>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</si>
  <si>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</si>
  <si>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</si>
  <si>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</si>
  <si>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</si>
  <si>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</si>
  <si>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</si>
  <si>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</si>
  <si>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</si>
  <si>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</si>
  <si>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</si>
  <si>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</si>
  <si>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</si>
  <si>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</si>
  <si>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</si>
  <si>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</si>
  <si>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</si>
  <si>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</si>
  <si>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</si>
  <si>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</si>
  <si>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</si>
  <si>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</si>
  <si>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</si>
  <si>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</si>
  <si>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</si>
  <si>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</si>
  <si>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</si>
  <si>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</si>
  <si>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</si>
  <si>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</si>
  <si>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</si>
  <si>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</si>
  <si>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</si>
  <si>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</si>
  <si>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</si>
  <si>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</si>
  <si>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</si>
  <si>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</si>
  <si>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</si>
  <si>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</si>
  <si>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</si>
  <si>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</si>
  <si>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</si>
  <si>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</si>
  <si>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</si>
  <si>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</si>
  <si>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</si>
  <si>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</si>
  <si>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</si>
  <si>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</si>
  <si>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</si>
  <si>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</si>
  <si>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</si>
  <si>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</si>
  <si>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</si>
  <si>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</si>
  <si>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</si>
  <si>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</si>
  <si>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</si>
  <si>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</si>
  <si>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</si>
  <si>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</si>
  <si>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</si>
  <si>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</si>
  <si>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</si>
  <si>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</si>
  <si>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</si>
  <si>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</si>
  <si>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</si>
  <si>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</si>
  <si>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</si>
  <si>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</si>
  <si>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</si>
  <si>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</si>
  <si>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</si>
  <si>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</si>
  <si>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</si>
  <si>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</si>
  <si>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</si>
  <si>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</si>
  <si>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</si>
  <si>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</si>
  <si>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</si>
  <si>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</si>
  <si>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</si>
  <si>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</si>
  <si>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</si>
  <si>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</si>
  <si>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</si>
  <si>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</si>
  <si>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</si>
  <si>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</si>
  <si>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</si>
  <si>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</si>
  <si>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</si>
  <si>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</si>
  <si>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</si>
  <si>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</si>
  <si>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</si>
  <si>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</si>
  <si>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</si>
  <si>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</si>
  <si>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</si>
  <si>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</si>
  <si>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</si>
  <si>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</si>
  <si>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</si>
  <si>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</si>
  <si>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</si>
  <si>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</si>
  <si>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</si>
  <si>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</si>
  <si>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</si>
  <si>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</si>
  <si>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</si>
  <si>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</si>
  <si>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</si>
  <si>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</si>
  <si>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</si>
  <si>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</si>
  <si>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</si>
  <si>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</si>
  <si>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</si>
  <si>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</si>
  <si>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</si>
  <si>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</si>
  <si>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</si>
  <si>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</si>
  <si>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</si>
  <si>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</si>
  <si>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</si>
  <si>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</si>
  <si>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</si>
  <si>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</si>
  <si>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</si>
  <si>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</si>
  <si>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</si>
  <si>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</si>
  <si>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</si>
  <si>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</si>
  <si>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</si>
  <si>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</si>
  <si>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</si>
  <si>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</si>
  <si>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</si>
  <si>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</si>
  <si>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</si>
  <si>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</si>
  <si>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</si>
  <si>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</si>
  <si>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</si>
  <si>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</si>
  <si>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</si>
  <si>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</si>
  <si>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</si>
  <si>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</si>
  <si>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</si>
  <si>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</si>
  <si>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</si>
  <si>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</si>
  <si>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</si>
  <si>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</si>
  <si>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</si>
  <si>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</si>
  <si>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</si>
  <si>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</si>
  <si>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</si>
  <si>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</si>
  <si>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</si>
  <si>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</si>
  <si>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</si>
  <si>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</si>
  <si>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</si>
  <si>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</si>
  <si>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</si>
  <si>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</si>
  <si>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</si>
  <si>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</si>
  <si>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</si>
  <si>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</si>
  <si>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</si>
  <si>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</si>
  <si>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</si>
  <si>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</si>
  <si>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</si>
  <si>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</si>
  <si>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</si>
  <si>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</si>
  <si>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</si>
  <si>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</si>
  <si>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</si>
  <si>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</si>
  <si>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</si>
  <si>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</si>
  <si>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</si>
  <si>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</si>
  <si>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</si>
  <si>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</si>
  <si>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</si>
  <si>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</si>
  <si>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</si>
  <si>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</si>
  <si>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</si>
  <si>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</si>
  <si>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</si>
  <si>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</si>
  <si>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</si>
  <si>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</si>
  <si>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</si>
  <si>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</si>
  <si>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</si>
  <si>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</si>
  <si>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</si>
  <si>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</si>
  <si>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</si>
  <si>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</si>
  <si>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</si>
  <si>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</si>
  <si>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</si>
  <si>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</si>
  <si>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</si>
  <si>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</si>
  <si>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</si>
  <si>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</si>
  <si>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</si>
  <si>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</si>
  <si>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</si>
  <si>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</si>
  <si>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</si>
  <si>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</si>
  <si>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</si>
  <si>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</si>
  <si>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</si>
  <si>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</si>
  <si>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</si>
  <si>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</si>
  <si>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</si>
  <si>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</si>
  <si>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</si>
  <si>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</si>
  <si>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</si>
  <si>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</si>
  <si>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</si>
  <si>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</si>
  <si>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</si>
  <si>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</si>
  <si>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</si>
  <si>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</si>
  <si>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</si>
  <si>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</si>
  <si>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</si>
  <si>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</si>
  <si>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</si>
  <si>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</si>
  <si>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</si>
  <si>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</si>
  <si>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</si>
  <si>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</si>
  <si>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</si>
  <si>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</si>
  <si>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</si>
  <si>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</si>
  <si>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</si>
  <si>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</si>
  <si>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</si>
  <si>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</si>
  <si>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</si>
  <si>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</si>
  <si>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</si>
  <si>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</si>
  <si>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</si>
  <si>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</si>
  <si>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</si>
  <si>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</si>
  <si>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</si>
  <si>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</si>
  <si>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</si>
  <si>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</si>
  <si>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</si>
  <si>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</si>
  <si>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</si>
  <si>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</si>
  <si>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</si>
  <si>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</si>
  <si>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</si>
  <si>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</si>
  <si>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</si>
  <si>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</si>
  <si>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</si>
  <si>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</si>
  <si>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</si>
  <si>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</si>
  <si>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</si>
  <si>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</si>
  <si>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</si>
  <si>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</si>
  <si>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</si>
  <si>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</si>
  <si>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</si>
  <si>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</si>
  <si>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</si>
  <si>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</si>
  <si>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</si>
  <si>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</si>
  <si>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</si>
  <si>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</si>
  <si>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</si>
  <si>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</si>
  <si>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</si>
  <si>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</si>
  <si>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</si>
  <si>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</si>
  <si>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</si>
  <si>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</si>
  <si>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</si>
  <si>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</si>
  <si>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</si>
  <si>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</si>
  <si>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</si>
  <si>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</si>
  <si>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</si>
  <si>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</si>
  <si>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</si>
  <si>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</si>
  <si>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</si>
  <si>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</si>
  <si>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</si>
  <si>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</si>
  <si>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</si>
  <si>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</si>
  <si>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</si>
  <si>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</si>
  <si>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</si>
  <si>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</si>
  <si>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</si>
  <si>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</si>
  <si>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</si>
  <si>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</si>
  <si>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</si>
  <si>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</si>
  <si>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</si>
  <si>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</si>
  <si>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</si>
  <si>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</si>
  <si>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</si>
  <si>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</si>
  <si>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</si>
  <si>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</si>
  <si>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</si>
  <si>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</si>
  <si>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</si>
  <si>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</si>
  <si>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</si>
  <si>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</si>
  <si>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</si>
  <si>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</si>
  <si>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</si>
  <si>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</si>
  <si>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</si>
  <si>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</si>
  <si>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</si>
  <si>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</si>
  <si>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</si>
  <si>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</si>
  <si>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</si>
  <si>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</si>
  <si>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</si>
  <si>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</si>
  <si>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</si>
  <si>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</si>
  <si>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</si>
  <si>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</si>
  <si>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</si>
  <si>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</si>
  <si>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</si>
  <si>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</si>
  <si>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</si>
  <si>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</si>
  <si>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</si>
  <si>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</si>
  <si>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</si>
  <si>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</si>
  <si>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</si>
  <si>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</si>
  <si>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</si>
  <si>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</si>
  <si>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</si>
  <si>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</si>
  <si>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</si>
  <si>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</si>
  <si>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</si>
  <si>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</si>
  <si>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</si>
  <si>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</si>
  <si>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</si>
  <si>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</si>
  <si>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</si>
  <si>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</si>
  <si>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</si>
  <si>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</si>
  <si>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</si>
  <si>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</si>
  <si>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</si>
  <si>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</si>
  <si>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</si>
  <si>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</si>
  <si>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</si>
  <si>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</si>
  <si>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</si>
  <si>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</si>
  <si>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</si>
  <si>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</si>
  <si>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</si>
  <si>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</si>
  <si>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</si>
  <si>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</si>
  <si>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</si>
  <si>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</si>
  <si>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</si>
  <si>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</si>
  <si>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</si>
  <si>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</si>
  <si>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</si>
  <si>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</si>
  <si>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</si>
  <si>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</si>
  <si>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</si>
  <si>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</si>
  <si>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</si>
  <si>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</si>
  <si>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</si>
  <si>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</si>
  <si>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</si>
  <si>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</si>
  <si>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</si>
  <si>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</si>
  <si>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</si>
  <si>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</si>
  <si>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</si>
  <si>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</si>
  <si>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</si>
  <si>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</si>
  <si>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</si>
  <si>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</si>
  <si>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</si>
  <si>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</si>
  <si>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</si>
  <si>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</si>
  <si>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</si>
  <si>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</si>
  <si>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</si>
  <si>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</si>
  <si>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</si>
  <si>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</si>
  <si>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</si>
  <si>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</si>
  <si>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</si>
  <si>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</si>
  <si>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</si>
  <si>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</si>
  <si>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</si>
  <si>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</si>
  <si>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</si>
  <si>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</si>
  <si>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</si>
  <si>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</si>
  <si>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</si>
  <si>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</si>
  <si>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</si>
  <si>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</si>
  <si>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</si>
  <si>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</si>
  <si>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</si>
  <si>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</si>
  <si>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</si>
  <si>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</si>
  <si>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</si>
  <si>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</si>
  <si>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</si>
  <si>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</si>
  <si>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</si>
  <si>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</si>
  <si>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</si>
  <si>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</si>
  <si>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</si>
  <si>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</si>
  <si>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</si>
  <si>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</si>
  <si>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</si>
  <si>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</si>
  <si>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</si>
  <si>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</si>
  <si>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</si>
  <si>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</si>
  <si>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</si>
  <si>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</si>
  <si>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</si>
  <si>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</si>
  <si>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</si>
  <si>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</si>
  <si>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</si>
  <si>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</si>
  <si>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</si>
  <si>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</si>
  <si>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</si>
  <si>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</si>
  <si>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</si>
  <si>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</si>
  <si>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</si>
  <si>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</si>
  <si>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</si>
  <si>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</si>
  <si>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</si>
  <si>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</si>
  <si>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</si>
  <si>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</si>
  <si>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</si>
  <si>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</si>
  <si>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</si>
  <si>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</si>
  <si>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</si>
  <si>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</si>
  <si>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</si>
  <si>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</si>
  <si>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</si>
  <si>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</si>
  <si>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</si>
  <si>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</si>
  <si>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</si>
  <si>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</si>
  <si>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</si>
  <si>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</si>
  <si>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</si>
  <si>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</si>
  <si>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</si>
  <si>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</si>
  <si>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</si>
  <si>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</si>
  <si>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</si>
  <si>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</si>
  <si>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</si>
  <si>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</si>
  <si>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</si>
  <si>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</si>
  <si>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</si>
  <si>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</si>
  <si>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</si>
  <si>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</si>
  <si>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</si>
  <si>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</si>
  <si>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</si>
  <si>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</si>
  <si>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</si>
  <si>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</si>
  <si>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</si>
  <si>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</si>
  <si>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</si>
  <si>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</si>
  <si>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</si>
  <si>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</si>
  <si>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</si>
  <si>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</si>
  <si>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</si>
  <si>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</si>
  <si>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</si>
  <si>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</si>
  <si>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</si>
  <si>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</si>
  <si>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</si>
  <si>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</si>
  <si>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</si>
  <si>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</si>
  <si>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</si>
  <si>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</si>
  <si>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</si>
  <si>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</si>
  <si>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</si>
  <si>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</si>
  <si>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</si>
  <si>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</si>
  <si>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</si>
  <si>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</si>
  <si>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</si>
  <si>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</si>
  <si>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</si>
  <si>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</si>
  <si>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</si>
  <si>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</si>
  <si>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</si>
  <si>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</si>
  <si>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</si>
  <si>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</si>
  <si>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</si>
  <si>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</si>
  <si>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</si>
  <si>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</si>
  <si>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</si>
  <si>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</si>
  <si>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</si>
  <si>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</si>
  <si>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</si>
  <si>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</si>
  <si>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</si>
  <si>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</si>
  <si>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</si>
  <si>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</si>
  <si>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</si>
  <si>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</si>
  <si>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</si>
  <si>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</si>
  <si>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</si>
  <si>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</si>
  <si>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</si>
  <si>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</si>
  <si>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</si>
  <si>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</si>
  <si>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</si>
  <si>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</si>
  <si>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</si>
  <si>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</si>
  <si>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</si>
  <si>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</si>
  <si>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</si>
  <si>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</si>
  <si>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</si>
  <si>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</si>
  <si>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</si>
  <si>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</si>
  <si>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</si>
  <si>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</si>
  <si>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</si>
  <si>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</si>
  <si>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</si>
  <si>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</si>
  <si>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</si>
  <si>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</si>
  <si>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</si>
  <si>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</si>
  <si>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</si>
  <si>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</si>
  <si>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</si>
  <si>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</si>
  <si>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</si>
  <si>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</si>
  <si>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</si>
  <si>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</si>
  <si>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</si>
  <si>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</si>
  <si>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</si>
  <si>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</si>
  <si>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</si>
  <si>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</si>
  <si>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</si>
  <si>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</si>
  <si>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</si>
  <si>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</si>
  <si>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</si>
  <si>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</si>
  <si>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</si>
  <si>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</si>
  <si>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</si>
  <si>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</si>
  <si>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</si>
  <si>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</si>
  <si>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</si>
  <si>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</si>
  <si>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</si>
  <si>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</si>
  <si>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</si>
  <si>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</si>
  <si>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</si>
  <si>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</si>
  <si>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</si>
  <si>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</si>
  <si>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</si>
  <si>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</si>
  <si>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</si>
  <si>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</si>
  <si>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</si>
  <si>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</si>
  <si>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</si>
  <si>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</si>
  <si>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</si>
  <si>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</si>
  <si>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</si>
  <si>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</si>
  <si>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</si>
  <si>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</si>
  <si>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</si>
  <si>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</si>
  <si>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</si>
  <si>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</si>
  <si>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</si>
  <si>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</si>
  <si>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</si>
  <si>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</si>
  <si>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</si>
  <si>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</si>
  <si>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</si>
  <si>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</si>
  <si>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</si>
  <si>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</si>
  <si>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</si>
  <si>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</si>
  <si>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</si>
  <si>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</si>
  <si>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</si>
  <si>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</si>
  <si>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</si>
  <si>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</si>
  <si>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</si>
  <si>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</si>
  <si>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</si>
  <si>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</si>
  <si>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</si>
  <si>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</si>
  <si>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</si>
  <si>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</si>
  <si>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</si>
  <si>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</si>
  <si>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</si>
  <si>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</si>
  <si>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</si>
  <si>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</si>
  <si>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</si>
  <si>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</si>
  <si>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</si>
  <si>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</si>
  <si>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</si>
  <si>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</si>
  <si>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</si>
  <si>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</si>
  <si>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</si>
  <si>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</si>
  <si>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</si>
  <si>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</si>
  <si>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</si>
  <si>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</si>
  <si>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</si>
  <si>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</si>
  <si>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</si>
  <si>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</si>
  <si>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</si>
  <si>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</si>
  <si>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</si>
  <si>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</si>
  <si>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</si>
  <si>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</si>
  <si>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</si>
  <si>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</si>
  <si>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</si>
  <si>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</si>
  <si>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</si>
  <si>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</si>
  <si>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</si>
  <si>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</si>
  <si>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</si>
  <si>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</si>
  <si>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</si>
  <si>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</si>
  <si>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</si>
  <si>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</si>
  <si>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</si>
  <si>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</si>
  <si>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</si>
  <si>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</si>
  <si>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</si>
  <si>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</si>
  <si>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</si>
  <si>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</si>
  <si>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</si>
  <si>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</si>
  <si>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</si>
  <si>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</si>
  <si>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</si>
  <si>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</si>
  <si>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</si>
  <si>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</si>
  <si>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</si>
  <si>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</si>
  <si>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</si>
  <si>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</si>
  <si>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</si>
  <si>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</si>
  <si>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</si>
  <si>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</si>
  <si>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</si>
  <si>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</si>
  <si>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</si>
  <si>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</si>
  <si>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</si>
  <si>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</si>
  <si>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</si>
  <si>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</si>
  <si>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</si>
  <si>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</si>
  <si>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</si>
  <si>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</si>
  <si>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</si>
  <si>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</si>
  <si>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</si>
  <si>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</si>
  <si>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</si>
  <si>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</si>
  <si>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</si>
  <si>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</si>
  <si>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</si>
  <si>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</si>
  <si>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</si>
  <si>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</si>
  <si>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</si>
  <si>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</si>
  <si>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</si>
  <si>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</si>
  <si>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</si>
  <si>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</si>
  <si>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</si>
  <si>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</si>
  <si>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</si>
  <si>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</si>
  <si>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</si>
  <si>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</si>
  <si>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</si>
  <si>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</si>
  <si>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</si>
  <si>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</si>
  <si>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</si>
  <si>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</si>
  <si>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</si>
  <si>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</si>
  <si>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</si>
  <si>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</si>
  <si>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</si>
  <si>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</si>
  <si>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</si>
  <si>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</si>
  <si>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</si>
  <si>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</si>
  <si>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</si>
  <si>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</si>
  <si>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</si>
  <si>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</si>
  <si>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</si>
  <si>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</si>
  <si>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</si>
  <si>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</si>
  <si>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</si>
  <si>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</si>
  <si>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</si>
  <si>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</si>
  <si>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</si>
  <si>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</si>
  <si>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</si>
  <si>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</si>
  <si>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</si>
  <si>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</si>
  <si>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</si>
  <si>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</si>
  <si>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</si>
  <si>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</si>
  <si>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</si>
  <si>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</si>
  <si>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</si>
  <si>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</si>
  <si>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</si>
  <si>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</si>
  <si>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</si>
  <si>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</si>
  <si>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</si>
  <si>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</si>
  <si>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</si>
  <si>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</si>
  <si>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</si>
  <si>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</si>
  <si>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</si>
  <si>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</si>
  <si>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</si>
  <si>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</si>
  <si>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</si>
  <si>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</si>
  <si>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</si>
  <si>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</si>
  <si>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</si>
  <si>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</si>
  <si>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</si>
  <si>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</si>
  <si>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</si>
  <si>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</si>
  <si>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</si>
  <si>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</si>
  <si>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</si>
  <si>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</si>
  <si>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</si>
  <si>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</si>
  <si>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</si>
  <si>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</si>
  <si>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</si>
  <si>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</si>
  <si>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</si>
  <si>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</si>
  <si>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</si>
  <si>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</si>
  <si>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</si>
  <si>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</si>
  <si>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</si>
  <si>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</si>
  <si>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</si>
  <si>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</si>
  <si>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</si>
  <si>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</si>
  <si>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</si>
  <si>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</si>
  <si>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</si>
  <si>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</si>
  <si>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</si>
  <si>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</si>
  <si>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</si>
  <si>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</si>
  <si>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</si>
  <si>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</si>
  <si>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</si>
  <si>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</si>
  <si>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</si>
  <si>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</si>
  <si>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</si>
  <si>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</si>
  <si>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</si>
  <si>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</si>
  <si>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</si>
  <si>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</si>
  <si>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</si>
  <si>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</si>
  <si>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</si>
  <si>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</si>
  <si>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</si>
  <si>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</si>
  <si>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</si>
  <si>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</si>
  <si>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</si>
  <si>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</si>
  <si>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</si>
  <si>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</si>
  <si>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</si>
  <si>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</si>
  <si>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</si>
  <si>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</si>
  <si>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</si>
  <si>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</si>
  <si>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</si>
  <si>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</si>
  <si>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</si>
  <si>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</si>
  <si>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</si>
  <si>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</si>
  <si>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</si>
  <si>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</si>
  <si>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</si>
  <si>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</si>
  <si>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</si>
  <si>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</si>
  <si>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</si>
  <si>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</si>
  <si>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</si>
  <si>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</si>
  <si>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</si>
  <si>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</si>
  <si>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</si>
  <si>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</si>
  <si>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</si>
  <si>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</si>
  <si>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</si>
  <si>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</si>
  <si>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</si>
  <si>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</si>
  <si>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</si>
  <si>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</si>
  <si>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</si>
  <si>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</si>
  <si>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</si>
  <si>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</si>
  <si>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</si>
  <si>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</si>
  <si>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</si>
  <si>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</si>
  <si>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</si>
  <si>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</si>
  <si>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</si>
  <si>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</si>
  <si>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</si>
  <si>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</si>
  <si>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</si>
  <si>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</si>
  <si>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</si>
  <si>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</si>
  <si>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</si>
  <si>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</si>
  <si>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</si>
  <si>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</si>
  <si>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</si>
  <si>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</si>
  <si>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</si>
  <si>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</si>
  <si>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</si>
  <si>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</si>
  <si>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</si>
  <si>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</si>
  <si>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</si>
  <si>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</si>
  <si>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</si>
  <si>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</si>
  <si>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</si>
  <si>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</si>
  <si>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</si>
  <si>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</si>
  <si>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</si>
  <si>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</si>
  <si>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</si>
  <si>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</si>
  <si>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</si>
  <si>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</si>
  <si>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</si>
  <si>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</si>
  <si>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</si>
  <si>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</si>
  <si>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</si>
  <si>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</si>
  <si>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</si>
  <si>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</si>
  <si>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</si>
  <si>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</si>
  <si>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</si>
  <si>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</si>
  <si>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</si>
  <si>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</si>
  <si>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</si>
  <si>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</si>
  <si>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</si>
  <si>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</si>
  <si>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</si>
  <si>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</si>
  <si>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</si>
  <si>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</si>
  <si>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</si>
  <si>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</si>
  <si>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</si>
  <si>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</si>
  <si>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</si>
  <si>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</si>
  <si>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</si>
  <si>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</si>
  <si>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</si>
  <si>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</si>
  <si>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</si>
  <si>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</si>
  <si>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</si>
  <si>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</si>
  <si>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</si>
  <si>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</si>
  <si>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</si>
  <si>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</si>
  <si>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</si>
  <si>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</si>
  <si>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</si>
  <si>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</si>
  <si>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</si>
  <si>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</si>
  <si>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</si>
  <si>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</si>
  <si>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</si>
  <si>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</si>
  <si>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</si>
  <si>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</si>
  <si>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</si>
  <si>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</si>
  <si>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</si>
  <si>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</si>
  <si>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</si>
  <si>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</si>
  <si>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</si>
  <si>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</si>
  <si>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</si>
  <si>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</si>
  <si>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</si>
  <si>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</si>
  <si>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</si>
  <si>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</si>
  <si>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</si>
  <si>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</si>
  <si>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</si>
  <si>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</si>
  <si>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</si>
  <si>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</si>
  <si>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</si>
  <si>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</si>
  <si>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</si>
  <si>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</si>
  <si>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</si>
  <si>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</si>
  <si>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</si>
  <si>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</si>
  <si>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</si>
  <si>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</si>
  <si>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</si>
  <si>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</si>
  <si>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</si>
  <si>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</si>
  <si>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</si>
  <si>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</si>
  <si>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</si>
  <si>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</si>
  <si>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</si>
  <si>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</si>
  <si>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</si>
  <si>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</si>
  <si>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</si>
  <si>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</si>
  <si>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</si>
  <si>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</si>
  <si>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</si>
  <si>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</si>
  <si>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</si>
  <si>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</si>
  <si>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</si>
  <si>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</si>
  <si>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</si>
  <si>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</si>
  <si>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</si>
  <si>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</si>
  <si>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</si>
  <si>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</si>
  <si>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</si>
  <si>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</si>
  <si>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</si>
  <si>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</si>
  <si>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</si>
  <si>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</si>
  <si>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</si>
  <si>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</si>
  <si>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</si>
  <si>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</si>
  <si>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</si>
  <si>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</si>
  <si>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</si>
  <si>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</si>
  <si>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</si>
  <si>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</si>
  <si>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</si>
  <si>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</si>
  <si>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</si>
  <si>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</si>
  <si>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</si>
  <si>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</si>
  <si>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</si>
  <si>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</si>
  <si>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</si>
  <si>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</si>
  <si>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</si>
  <si>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</si>
  <si>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</si>
  <si>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</si>
  <si>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</si>
  <si>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</si>
  <si>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</si>
  <si>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</si>
  <si>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</si>
  <si>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</si>
  <si>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</si>
  <si>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</si>
  <si>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</si>
  <si>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</si>
  <si>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</si>
  <si>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</si>
  <si>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</si>
  <si>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</si>
  <si>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</si>
  <si>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</si>
  <si>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</si>
  <si>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</si>
  <si>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</si>
  <si>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</si>
  <si>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</si>
  <si>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</si>
  <si>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</si>
  <si>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</si>
  <si>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</si>
  <si>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</si>
  <si>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</si>
  <si>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</si>
  <si>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</si>
  <si>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</si>
  <si>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</si>
  <si>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</si>
  <si>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</si>
  <si>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</si>
  <si>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</si>
  <si>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</si>
  <si>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</si>
  <si>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</si>
  <si>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</si>
  <si>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</si>
  <si>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</si>
  <si>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</si>
  <si>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</si>
  <si>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</si>
  <si>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</si>
  <si>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</si>
  <si>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</si>
  <si>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</si>
  <si>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</si>
  <si>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</si>
  <si>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</si>
  <si>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</si>
  <si>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</si>
  <si>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</si>
  <si>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</si>
  <si>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</si>
  <si>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</si>
  <si>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</si>
  <si>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</si>
  <si>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</si>
  <si>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</si>
  <si>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</si>
  <si>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</si>
  <si>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</si>
  <si>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</si>
  <si>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</si>
  <si>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</si>
  <si>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</si>
  <si>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</si>
  <si>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</si>
  <si>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</si>
  <si>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</si>
  <si>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</si>
  <si>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</si>
  <si>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</si>
  <si>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</si>
  <si>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</si>
  <si>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</si>
  <si>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</si>
  <si>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</si>
  <si>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</si>
  <si>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</si>
  <si>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</si>
  <si>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</si>
  <si>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</si>
  <si>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</si>
  <si>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</si>
  <si>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</si>
  <si>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</si>
  <si>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</si>
  <si>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</si>
  <si>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</si>
  <si>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</si>
  <si>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</si>
  <si>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</si>
  <si>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</si>
  <si>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</si>
  <si>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</si>
  <si>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</si>
  <si>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</si>
  <si>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</si>
  <si>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</si>
  <si>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</si>
  <si>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</si>
  <si>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</si>
  <si>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</si>
  <si>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</si>
  <si>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</si>
  <si>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</si>
  <si>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</si>
  <si>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</si>
  <si>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</si>
  <si>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</si>
  <si>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</si>
  <si>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</si>
  <si>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</si>
  <si>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</si>
  <si>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</si>
  <si>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</si>
  <si>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</si>
  <si>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</si>
  <si>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</si>
  <si>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</si>
  <si>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</si>
  <si>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</si>
  <si>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</si>
  <si>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</si>
  <si>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</si>
  <si>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</si>
  <si>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</si>
  <si>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</si>
  <si>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</si>
  <si>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</si>
  <si>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</si>
  <si>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</si>
  <si>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</si>
  <si>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</si>
  <si>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</si>
  <si>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</si>
  <si>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</si>
  <si>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</si>
  <si>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</si>
  <si>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</si>
  <si>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</si>
  <si>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</si>
  <si>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</si>
  <si>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</si>
  <si>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</si>
  <si>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</si>
  <si>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</si>
  <si>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</si>
  <si>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</si>
  <si>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</si>
  <si>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</si>
  <si>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</si>
  <si>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</si>
  <si>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</si>
  <si>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</si>
  <si>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</si>
  <si>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</si>
  <si>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</si>
  <si>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</si>
  <si>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</si>
  <si>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</si>
  <si>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</si>
  <si>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</si>
  <si>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</si>
  <si>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</si>
  <si>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</si>
  <si>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</si>
  <si>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</si>
  <si>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</si>
  <si>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</si>
  <si>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</si>
  <si>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</si>
  <si>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</si>
  <si>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</si>
  <si>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</si>
  <si>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</si>
  <si>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</si>
  <si>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</si>
  <si>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</si>
  <si>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</si>
  <si>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</si>
  <si>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</si>
  <si>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</si>
  <si>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</si>
  <si>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</si>
  <si>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</si>
  <si>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</si>
  <si>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</si>
  <si>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</si>
  <si>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</si>
  <si>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</si>
  <si>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</si>
  <si>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</si>
  <si>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</si>
  <si>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</si>
  <si>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</si>
  <si>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</si>
  <si>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</si>
  <si>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</si>
  <si>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</si>
  <si>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</si>
  <si>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</si>
  <si>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</si>
  <si>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</si>
  <si>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</si>
  <si>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</si>
  <si>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</si>
  <si>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</si>
  <si>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</si>
  <si>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</si>
  <si>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</si>
  <si>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</si>
  <si>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</si>
  <si>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</si>
  <si>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</si>
  <si>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</si>
  <si>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</si>
  <si>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</si>
  <si>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</si>
  <si>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</si>
  <si>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</si>
  <si>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</si>
  <si>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</si>
  <si>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</si>
  <si>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</si>
  <si>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</si>
  <si>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</si>
  <si>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</si>
  <si>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</si>
  <si>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</si>
  <si>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</si>
  <si>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</si>
  <si>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</si>
  <si>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</si>
  <si>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</si>
  <si>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</si>
  <si>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</si>
  <si>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</si>
  <si>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</si>
  <si>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</si>
  <si>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</si>
  <si>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</si>
  <si>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</si>
  <si>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</si>
  <si>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</si>
  <si>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</si>
  <si>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</si>
  <si>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</si>
  <si>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</si>
  <si>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</si>
  <si>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</si>
  <si>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</si>
  <si>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</si>
  <si>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</si>
  <si>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</si>
  <si>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</si>
  <si>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</si>
  <si>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</si>
  <si>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</si>
  <si>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</si>
  <si>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</si>
  <si>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</si>
  <si>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</si>
  <si>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</si>
  <si>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</si>
  <si>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</si>
  <si>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</si>
  <si>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</si>
  <si>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</si>
  <si>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</si>
  <si>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</si>
  <si>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</si>
  <si>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</si>
  <si>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</si>
  <si>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</si>
  <si>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</si>
  <si>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</si>
  <si>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</si>
  <si>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</si>
  <si>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</si>
  <si>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</si>
  <si>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</si>
  <si>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</si>
  <si>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</si>
  <si>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</si>
  <si>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</si>
  <si>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</si>
  <si>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</si>
  <si>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</si>
  <si>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</si>
  <si>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</si>
  <si>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</si>
  <si>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</si>
  <si>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</si>
  <si>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</si>
  <si>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</si>
  <si>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</si>
  <si>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</si>
  <si>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</si>
  <si>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</si>
  <si>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</si>
  <si>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</si>
  <si>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</si>
  <si>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</si>
  <si>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</si>
  <si>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</si>
  <si>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</si>
  <si>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</si>
  <si>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</si>
  <si>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</si>
  <si>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</si>
  <si>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</si>
  <si>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</si>
  <si>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</si>
  <si>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</si>
  <si>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</si>
  <si>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</si>
  <si>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</si>
  <si>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</si>
  <si>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</si>
  <si>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</si>
  <si>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</si>
  <si>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</si>
  <si>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</si>
  <si>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</si>
  <si>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</si>
  <si>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</si>
  <si>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</si>
  <si>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</si>
  <si>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</si>
  <si>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</si>
  <si>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</si>
  <si>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</si>
  <si>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</si>
  <si>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</si>
  <si>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</si>
  <si>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</si>
  <si>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</si>
  <si>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</si>
  <si>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</si>
  <si>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</si>
  <si>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</si>
  <si>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</si>
  <si>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</si>
  <si>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</si>
  <si>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</si>
  <si>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</si>
  <si>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</si>
  <si>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</si>
  <si>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</si>
  <si>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</si>
  <si>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</si>
  <si>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</si>
  <si>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</si>
  <si>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</si>
  <si>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</si>
  <si>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</si>
  <si>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</si>
  <si>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</si>
  <si>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</si>
  <si>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</si>
  <si>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</si>
  <si>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</si>
  <si>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</si>
  <si>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</si>
  <si>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</si>
  <si>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</si>
  <si>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</si>
  <si>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</si>
  <si>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</si>
  <si>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</si>
  <si>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</si>
  <si>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</si>
  <si>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</si>
  <si>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</si>
  <si>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</si>
  <si>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</si>
  <si>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</si>
  <si>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</si>
  <si>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</si>
  <si>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</si>
  <si>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</si>
  <si>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</si>
  <si>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</si>
  <si>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</si>
  <si>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</si>
  <si>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</si>
  <si>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</si>
  <si>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</si>
  <si>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</si>
  <si>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</si>
  <si>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</si>
  <si>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</si>
  <si>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</si>
  <si>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</si>
  <si>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</si>
  <si>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</si>
  <si>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</si>
  <si>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</si>
  <si>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</si>
  <si>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</si>
  <si>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</si>
  <si>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</si>
  <si>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</si>
  <si>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</si>
  <si>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</si>
  <si>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</si>
  <si>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</si>
  <si>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</si>
  <si>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</si>
  <si>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</si>
  <si>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</si>
  <si>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</si>
  <si>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</si>
  <si>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</si>
  <si>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</si>
  <si>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</si>
  <si>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</si>
  <si>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</si>
  <si>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</si>
  <si>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</si>
  <si>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</si>
  <si>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</si>
  <si>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</si>
  <si>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</si>
  <si>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</si>
  <si>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</si>
  <si>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</si>
  <si>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</si>
  <si>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</si>
  <si>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</si>
  <si>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</si>
  <si>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</si>
  <si>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</si>
  <si>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</si>
  <si>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</si>
  <si>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</si>
  <si>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</si>
  <si>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</si>
  <si>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</si>
  <si>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</si>
  <si>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</si>
  <si>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</si>
  <si>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</si>
  <si>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</si>
  <si>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</si>
  <si>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</si>
  <si>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</si>
  <si>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</si>
  <si>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</si>
  <si>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</si>
  <si>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</si>
  <si>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</si>
  <si>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</si>
  <si>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</si>
  <si>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</si>
  <si>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</si>
  <si>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</si>
  <si>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</si>
  <si>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</si>
  <si>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</si>
  <si>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</si>
  <si>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</si>
  <si>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</si>
  <si>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</si>
  <si>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</si>
  <si>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</si>
  <si>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</si>
  <si>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</si>
  <si>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</si>
  <si>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</si>
  <si>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</si>
  <si>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</si>
  <si>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</si>
  <si>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</si>
  <si>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</si>
  <si>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</si>
  <si>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</si>
  <si>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</si>
  <si>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</si>
  <si>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</si>
  <si>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</si>
  <si>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</si>
  <si>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</si>
  <si>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</si>
  <si>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</si>
  <si>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</si>
  <si>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</si>
  <si>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</si>
  <si>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</si>
  <si>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</si>
  <si>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</si>
  <si>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</si>
  <si>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</si>
  <si>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</si>
  <si>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</si>
  <si>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</si>
  <si>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</si>
  <si>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</si>
  <si>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</si>
  <si>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</si>
  <si>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</si>
  <si>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</si>
  <si>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</si>
  <si>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</si>
  <si>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</si>
  <si>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</si>
  <si>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</si>
  <si>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</si>
  <si>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</si>
  <si>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</si>
  <si>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</si>
  <si>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</si>
  <si>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</si>
  <si>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</si>
  <si>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</si>
  <si>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</si>
  <si>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</si>
  <si>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</si>
  <si>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</si>
  <si>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</si>
  <si>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</si>
  <si>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</si>
  <si>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</si>
  <si>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</si>
  <si>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</si>
  <si>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</si>
  <si>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</si>
  <si>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</si>
  <si>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</si>
  <si>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</si>
  <si>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</si>
  <si>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</si>
  <si>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</si>
  <si>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</si>
  <si>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</si>
  <si>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</si>
  <si>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</si>
  <si>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</si>
  <si>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</si>
  <si>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</si>
  <si>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</si>
  <si>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</si>
  <si>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</si>
  <si>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</si>
  <si>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</si>
  <si>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</si>
  <si>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</si>
  <si>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</si>
  <si>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</si>
  <si>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</si>
  <si>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</si>
  <si>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</si>
  <si>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</si>
  <si>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</si>
  <si>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</si>
  <si>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</si>
  <si>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</si>
  <si>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</si>
  <si>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</si>
  <si>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</si>
  <si>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</si>
  <si>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</si>
  <si>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</si>
  <si>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</si>
  <si>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</si>
  <si>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</si>
  <si>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</si>
  <si>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</si>
  <si>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</si>
  <si>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</si>
  <si>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</si>
  <si>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</si>
  <si>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</si>
  <si>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</si>
  <si>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</si>
  <si>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</si>
  <si>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</si>
  <si>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</si>
  <si>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</si>
  <si>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</si>
  <si>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</si>
  <si>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</si>
  <si>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</si>
  <si>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</si>
  <si>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</si>
  <si>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</si>
  <si>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</si>
  <si>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</si>
  <si>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</si>
  <si>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</si>
  <si>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</si>
  <si>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</si>
  <si>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</si>
  <si>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</si>
  <si>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</si>
  <si>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</si>
  <si>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</si>
  <si>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</si>
  <si>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</si>
  <si>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</si>
  <si>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</si>
  <si>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</si>
  <si>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</si>
  <si>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</si>
  <si>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</si>
  <si>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</si>
  <si>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</si>
  <si>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</si>
  <si>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</si>
  <si>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</si>
  <si>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</si>
  <si>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</si>
  <si>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</si>
  <si>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</si>
  <si>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</si>
  <si>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</si>
  <si>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</si>
  <si>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</si>
  <si>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</si>
  <si>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</si>
  <si>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</si>
  <si>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</si>
  <si>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</si>
  <si>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</si>
  <si>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</si>
  <si>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</si>
  <si>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</si>
  <si>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</si>
  <si>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</si>
  <si>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</si>
  <si>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</si>
  <si>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</si>
  <si>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</si>
  <si>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</si>
  <si>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</si>
  <si>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</si>
  <si>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</si>
  <si>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</si>
  <si>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</si>
  <si>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</si>
  <si>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</si>
  <si>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</si>
  <si>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</si>
  <si>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</si>
  <si>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</si>
  <si>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</si>
  <si>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</si>
  <si>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</si>
  <si>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</si>
  <si>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</si>
  <si>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</si>
  <si>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</si>
  <si>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</si>
  <si>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</si>
  <si>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</si>
  <si>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</si>
  <si>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</si>
  <si>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</si>
  <si>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</si>
  <si>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</si>
  <si>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</si>
  <si>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</si>
  <si>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</si>
  <si>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</si>
  <si>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</si>
  <si>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</si>
  <si>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</si>
  <si>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</si>
  <si>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</si>
  <si>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</si>
  <si>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</si>
  <si>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</si>
  <si>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</si>
  <si>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</si>
  <si>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</si>
  <si>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</si>
  <si>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</si>
  <si>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</si>
  <si>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</si>
  <si>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</si>
  <si>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</si>
  <si>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</si>
  <si>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</si>
  <si>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</si>
  <si>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</si>
  <si>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</si>
  <si>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</si>
  <si>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</si>
  <si>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</si>
  <si>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</si>
  <si>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</si>
  <si>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</si>
  <si>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</si>
  <si>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</si>
  <si>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</si>
  <si>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</si>
  <si>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</si>
  <si>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</si>
  <si>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</si>
  <si>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</si>
  <si>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</si>
  <si>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</si>
  <si>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</si>
  <si>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</si>
  <si>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</si>
  <si>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</si>
  <si>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</si>
  <si>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</si>
  <si>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</si>
  <si>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</si>
  <si>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</si>
  <si>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</si>
  <si>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</si>
  <si>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</si>
  <si>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</si>
  <si>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</si>
  <si>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</si>
  <si>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</si>
  <si>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</si>
  <si>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</si>
  <si>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</si>
  <si>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</si>
  <si>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</si>
  <si>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</si>
  <si>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</si>
  <si>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</si>
  <si>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</si>
  <si>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</si>
  <si>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</si>
  <si>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</si>
  <si>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</si>
  <si>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</si>
  <si>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</si>
  <si>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</si>
  <si>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</si>
  <si>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</si>
  <si>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</si>
  <si>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</si>
  <si>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</si>
  <si>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</si>
  <si>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</si>
  <si>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</si>
  <si>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</si>
  <si>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</si>
  <si>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</si>
  <si>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</si>
  <si>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</si>
  <si>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</si>
  <si>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</si>
  <si>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</si>
  <si>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</si>
  <si>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</si>
  <si>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</si>
  <si>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</si>
  <si>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</si>
  <si>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</si>
  <si>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</si>
  <si>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</si>
  <si>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</si>
  <si>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</si>
  <si>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</si>
  <si>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</si>
  <si>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</si>
  <si>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</si>
  <si>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</si>
  <si>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</si>
  <si>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</si>
  <si>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</si>
  <si>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</si>
  <si>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</si>
  <si>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</si>
  <si>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</si>
  <si>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</si>
  <si>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</si>
  <si>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</si>
  <si>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</si>
  <si>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</si>
  <si>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</si>
  <si>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</si>
  <si>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</si>
  <si>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</si>
  <si>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</si>
  <si>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</si>
  <si>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</si>
  <si>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</si>
  <si>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</si>
  <si>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</si>
  <si>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</si>
  <si>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</si>
  <si>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</si>
  <si>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</si>
  <si>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</si>
  <si>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</si>
  <si>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</si>
  <si>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</si>
  <si>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</si>
  <si>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</si>
  <si>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</si>
  <si>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</si>
  <si>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</si>
  <si>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</si>
  <si>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</si>
  <si>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</si>
  <si>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</si>
  <si>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</si>
  <si>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</si>
  <si>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</si>
  <si>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</si>
  <si>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</si>
  <si>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</si>
  <si>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</si>
  <si>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</si>
  <si>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</si>
  <si>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</si>
  <si>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</si>
  <si>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</si>
  <si>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</si>
  <si>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</si>
  <si>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</si>
  <si>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</si>
  <si>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</si>
  <si>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</si>
  <si>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</si>
  <si>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</si>
  <si>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</si>
  <si>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</si>
  <si>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</si>
  <si>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</si>
  <si>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</si>
  <si>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</si>
  <si>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</si>
  <si>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</si>
  <si>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</si>
  <si>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</si>
  <si>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</si>
  <si>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</si>
  <si>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</si>
  <si>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</si>
  <si>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</si>
  <si>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</si>
  <si>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</si>
  <si>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</si>
  <si>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</si>
  <si>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</si>
  <si>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</si>
  <si>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</si>
  <si>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</si>
  <si>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</si>
  <si>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</si>
  <si>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</si>
  <si>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</si>
  <si>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</si>
  <si>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</si>
  <si>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</si>
  <si>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</si>
  <si>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</si>
  <si>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</si>
  <si>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</si>
  <si>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</si>
  <si>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</si>
  <si>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</si>
  <si>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</si>
  <si>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</si>
  <si>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</si>
  <si>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</si>
  <si>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</si>
  <si>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</si>
  <si>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</si>
  <si>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</si>
  <si>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</si>
  <si>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</si>
  <si>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</si>
  <si>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</si>
  <si>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</si>
  <si>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</si>
  <si>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</si>
  <si>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</si>
  <si>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</si>
  <si>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</si>
  <si>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</si>
  <si>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</si>
  <si>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</si>
  <si>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</si>
  <si>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</si>
  <si>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</si>
  <si>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</si>
  <si>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</si>
  <si>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</si>
  <si>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</si>
  <si>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</si>
  <si>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</si>
  <si>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</si>
  <si>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</si>
  <si>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</si>
  <si>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</si>
  <si>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</si>
  <si>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</si>
  <si>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</si>
  <si>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</si>
  <si>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</si>
  <si>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</si>
  <si>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</si>
  <si>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</si>
  <si>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</si>
  <si>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</si>
  <si>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</si>
  <si>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</si>
  <si>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</si>
  <si>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</si>
  <si>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</si>
  <si>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</si>
  <si>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</si>
  <si>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</si>
  <si>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</si>
  <si>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</si>
  <si>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</si>
  <si>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</si>
  <si>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</si>
  <si>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</si>
  <si>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</si>
  <si>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</si>
  <si>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</si>
  <si>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</si>
  <si>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</si>
  <si>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</si>
  <si>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</si>
  <si>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</si>
  <si>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</si>
  <si>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</si>
  <si>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</si>
  <si>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</si>
  <si>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</si>
  <si>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</si>
  <si>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</si>
  <si>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</si>
  <si>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</si>
  <si>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</si>
  <si>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</si>
  <si>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</si>
  <si>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</si>
  <si>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</si>
  <si>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</si>
  <si>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</si>
  <si>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</si>
  <si>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</si>
  <si>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</si>
  <si>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</si>
  <si>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</si>
  <si>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</si>
  <si>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</si>
  <si>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</si>
  <si>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</si>
  <si>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</si>
  <si>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</si>
  <si>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</si>
  <si>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</si>
  <si>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</si>
  <si>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</si>
  <si>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</si>
  <si>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</si>
  <si>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</si>
  <si>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</si>
  <si>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</si>
  <si>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</si>
  <si>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</si>
  <si>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</si>
  <si>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</si>
  <si>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</si>
  <si>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</si>
  <si>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</si>
  <si>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</si>
  <si>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</si>
  <si>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</si>
  <si>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</si>
  <si>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</si>
  <si>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</si>
  <si>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</si>
  <si>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</si>
  <si>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</si>
  <si>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</si>
  <si>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</si>
  <si>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</si>
  <si>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</si>
  <si>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</si>
  <si>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</si>
  <si>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</si>
  <si>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</si>
  <si>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</si>
  <si>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</si>
  <si>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</si>
  <si>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</si>
  <si>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</si>
  <si>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</si>
  <si>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</si>
  <si>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</si>
  <si>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</si>
  <si>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</si>
  <si>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</si>
  <si>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</si>
  <si>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</si>
  <si>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</si>
  <si>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</si>
  <si>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</si>
  <si>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</si>
  <si>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</si>
  <si>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</si>
  <si>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</si>
  <si>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</si>
  <si>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</si>
  <si>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</si>
  <si>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</si>
  <si>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</si>
  <si>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</si>
  <si>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</si>
  <si>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</si>
  <si>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</si>
  <si>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</si>
  <si>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</si>
  <si>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</si>
  <si>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</si>
  <si>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</si>
  <si>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</si>
  <si>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</si>
  <si>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</si>
  <si>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</si>
  <si>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</si>
  <si>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</si>
  <si>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</si>
  <si>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</si>
  <si>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</si>
  <si>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</si>
  <si>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</si>
  <si>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</si>
  <si>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</si>
  <si>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</si>
  <si>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</si>
  <si>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</si>
  <si>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</si>
  <si>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</si>
  <si>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</si>
  <si>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</si>
  <si>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</si>
  <si>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</si>
  <si>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</si>
  <si>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</si>
  <si>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</si>
  <si>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</si>
  <si>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</si>
  <si>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</si>
  <si>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</si>
  <si>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</si>
  <si>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</si>
  <si>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</si>
  <si>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</si>
  <si>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</si>
  <si>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</si>
  <si>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</si>
  <si>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</si>
  <si>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</si>
  <si>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</si>
  <si>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</si>
  <si>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</si>
  <si>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</si>
  <si>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</si>
  <si>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</si>
  <si>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</si>
  <si>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</si>
  <si>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</si>
  <si>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</si>
  <si>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</si>
  <si>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</si>
  <si>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</si>
  <si>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</si>
  <si>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</si>
  <si>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</si>
  <si>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</si>
  <si>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</si>
  <si>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</si>
  <si>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</si>
  <si>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</si>
  <si>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</si>
  <si>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</si>
  <si>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</si>
  <si>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</si>
  <si>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</si>
  <si>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</si>
  <si>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</si>
  <si>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</si>
  <si>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</si>
  <si>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</si>
  <si>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</si>
  <si>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</si>
  <si>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</si>
  <si>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</si>
  <si>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</si>
  <si>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</si>
  <si>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</si>
  <si>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</si>
  <si>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</si>
  <si>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</si>
  <si>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</si>
  <si>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</si>
  <si>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</si>
  <si>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</si>
  <si>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</si>
  <si>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</si>
  <si>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</si>
  <si>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</si>
  <si>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</si>
  <si>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</si>
  <si>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</si>
  <si>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</si>
  <si>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</si>
  <si>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</si>
  <si>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</si>
  <si>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</si>
  <si>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</si>
  <si>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</si>
  <si>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</si>
  <si>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</si>
  <si>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</si>
  <si>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</si>
  <si>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</si>
  <si>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</si>
  <si>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</si>
  <si>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</si>
  <si>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</si>
  <si>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</si>
  <si>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</si>
  <si>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</si>
  <si>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</si>
  <si>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</si>
  <si>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</si>
  <si>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</si>
  <si>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</si>
  <si>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</si>
  <si>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</si>
  <si>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</si>
  <si>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</si>
  <si>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</si>
  <si>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</si>
  <si>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</si>
  <si>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</si>
  <si>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</si>
  <si>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</si>
  <si>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</si>
  <si>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</si>
  <si>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</si>
  <si>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</si>
  <si>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</si>
  <si>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</si>
  <si>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</si>
  <si>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</si>
  <si>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</si>
  <si>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</si>
  <si>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</si>
  <si>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</si>
  <si>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</si>
  <si>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</si>
  <si>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</si>
  <si>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</si>
  <si>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</si>
  <si>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</si>
  <si>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</si>
  <si>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</si>
  <si>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</si>
  <si>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</si>
  <si>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</si>
  <si>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</si>
  <si>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</si>
  <si>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</si>
  <si>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</si>
  <si>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</si>
  <si>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</si>
  <si>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</si>
  <si>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</si>
  <si>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</si>
  <si>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</si>
  <si>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</si>
  <si>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</si>
  <si>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</si>
  <si>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</si>
  <si>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</si>
  <si>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</si>
  <si>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</si>
  <si>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</si>
  <si>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</si>
  <si>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</si>
  <si>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</si>
  <si>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</si>
  <si>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</si>
  <si>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</si>
  <si>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</si>
  <si>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</si>
  <si>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</si>
  <si>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</si>
  <si>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</si>
  <si>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</si>
  <si>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</si>
  <si>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</si>
  <si>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</si>
  <si>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</si>
  <si>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</si>
  <si>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</si>
  <si>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</si>
  <si>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</si>
  <si>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</si>
  <si>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</si>
  <si>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</si>
  <si>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</si>
  <si>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</si>
  <si>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</si>
  <si>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</si>
  <si>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</si>
  <si>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</si>
  <si>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</si>
  <si>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</si>
  <si>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</si>
  <si>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</si>
  <si>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</si>
  <si>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</si>
  <si>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</si>
  <si>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</si>
  <si>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</si>
  <si>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</si>
  <si>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</si>
  <si>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</si>
  <si>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</si>
  <si>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</si>
  <si>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</si>
  <si>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</si>
  <si>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</si>
  <si>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</si>
  <si>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</si>
  <si>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</si>
  <si>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</si>
  <si>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</si>
  <si>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</si>
  <si>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</si>
  <si>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</si>
  <si>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</si>
  <si>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</si>
  <si>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</si>
  <si>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</si>
  <si>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</si>
  <si>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</si>
  <si>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</si>
  <si>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</si>
  <si>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</si>
  <si>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</si>
  <si>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</si>
  <si>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</si>
  <si>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</si>
  <si>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</si>
  <si>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</si>
  <si>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</si>
  <si>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</si>
  <si>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</si>
  <si>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</si>
  <si>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</si>
  <si>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</si>
  <si>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</si>
  <si>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</si>
  <si>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</si>
  <si>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</si>
  <si>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</si>
  <si>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</si>
  <si>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</si>
  <si>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</si>
  <si>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</si>
  <si>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</si>
  <si>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</si>
  <si>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</si>
  <si>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</si>
  <si>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</si>
  <si>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</si>
  <si>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</si>
  <si>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</si>
  <si>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</si>
  <si>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</si>
  <si>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</si>
  <si>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</si>
  <si>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</si>
  <si>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</si>
  <si>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</si>
  <si>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</si>
  <si>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</si>
  <si>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</si>
  <si>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</si>
  <si>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</si>
  <si>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</si>
  <si>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</si>
  <si>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</si>
  <si>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</si>
  <si>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</si>
  <si>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</si>
  <si>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</si>
  <si>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</si>
  <si>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</si>
  <si>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</si>
  <si>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</si>
  <si>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</si>
  <si>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</si>
  <si>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</si>
  <si>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</si>
  <si>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</si>
  <si>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</si>
  <si>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</si>
  <si>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</si>
  <si>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</si>
  <si>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</si>
  <si>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</si>
  <si>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</si>
  <si>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</si>
  <si>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</si>
  <si>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</si>
  <si>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</si>
  <si>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</si>
  <si>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</si>
  <si>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</si>
  <si>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</si>
  <si>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</si>
  <si>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</si>
  <si>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</si>
  <si>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</si>
  <si>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</si>
  <si>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</si>
  <si>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</si>
  <si>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</si>
  <si>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</si>
  <si>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</si>
  <si>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</si>
  <si>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</si>
  <si>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</si>
  <si>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</si>
  <si>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</si>
  <si>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</si>
  <si>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</si>
  <si>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</si>
  <si>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</si>
  <si>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</si>
  <si>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</si>
  <si>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</si>
  <si>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</si>
  <si>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</si>
  <si>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</si>
  <si>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</si>
  <si>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</si>
  <si>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</si>
  <si>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</si>
  <si>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</si>
  <si>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</si>
  <si>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</si>
  <si>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</si>
  <si>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</si>
  <si>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</si>
  <si>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</si>
  <si>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</si>
  <si>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</si>
  <si>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</si>
  <si>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</si>
  <si>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</si>
  <si>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</si>
  <si>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</si>
  <si>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</si>
  <si>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</si>
  <si>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</si>
  <si>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</si>
  <si>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</si>
  <si>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</si>
  <si>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</si>
  <si>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</si>
  <si>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</si>
  <si>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</si>
  <si>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</si>
  <si>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</si>
  <si>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</si>
  <si>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</si>
  <si>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</si>
  <si>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</si>
  <si>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</si>
  <si>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</si>
  <si>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</si>
  <si>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</si>
  <si>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</si>
  <si>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</si>
  <si>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</si>
  <si>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</si>
  <si>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</si>
  <si>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</si>
  <si>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</si>
  <si>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</si>
  <si>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</si>
  <si>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</si>
  <si>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</si>
  <si>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</si>
  <si>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</si>
  <si>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</si>
  <si>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</si>
  <si>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</si>
  <si>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</si>
  <si>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</si>
  <si>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</si>
  <si>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</si>
  <si>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</si>
  <si>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</si>
  <si>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</si>
  <si>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</si>
  <si>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</si>
  <si>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</si>
  <si>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</si>
  <si>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</si>
  <si>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</si>
  <si>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</si>
  <si>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</si>
  <si>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</si>
  <si>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</si>
  <si>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</si>
  <si>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</si>
  <si>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</si>
  <si>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</si>
  <si>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</si>
  <si>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</si>
  <si>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</si>
  <si>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</si>
  <si>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</si>
  <si>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</si>
  <si>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</si>
  <si>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</si>
  <si>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</si>
  <si>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</si>
  <si>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</si>
  <si>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</si>
  <si>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</si>
  <si>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</si>
  <si>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</si>
  <si>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</si>
  <si>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</si>
  <si>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</si>
  <si>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</si>
  <si>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</si>
  <si>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</si>
  <si>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</si>
  <si>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</si>
  <si>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</si>
  <si>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</si>
  <si>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</si>
  <si>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</si>
  <si>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</si>
  <si>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</si>
  <si>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</si>
  <si>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</si>
  <si>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</si>
  <si>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</si>
  <si>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</si>
  <si>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</si>
  <si>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</si>
  <si>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</si>
  <si>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</si>
  <si>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</si>
  <si>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</si>
  <si>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</si>
  <si>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</si>
  <si>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</si>
  <si>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</si>
  <si>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</si>
  <si>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</si>
  <si>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</si>
  <si>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</si>
  <si>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</si>
  <si>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</si>
  <si>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</si>
  <si>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</si>
  <si>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</si>
  <si>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</si>
  <si>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</si>
  <si>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</si>
  <si>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</si>
  <si>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</si>
  <si>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</si>
  <si>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</si>
  <si>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</si>
  <si>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</si>
  <si>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</si>
  <si>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</si>
  <si>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</si>
  <si>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</si>
  <si>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</si>
  <si>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</si>
  <si>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</si>
  <si>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</si>
  <si>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</si>
  <si>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</si>
  <si>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</si>
  <si>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</si>
  <si>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</si>
  <si>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</si>
  <si>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</si>
  <si>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</si>
  <si>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</si>
  <si>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</si>
  <si>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</si>
  <si>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</si>
  <si>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</si>
  <si>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</si>
  <si>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</si>
  <si>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</si>
  <si>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</si>
  <si>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</si>
  <si>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</si>
  <si>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</si>
  <si>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</si>
  <si>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</si>
  <si>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</si>
  <si>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</si>
  <si>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</si>
  <si>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</si>
  <si>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</si>
  <si>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</si>
  <si>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</si>
  <si>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</si>
  <si>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</si>
  <si>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</si>
  <si>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</si>
  <si>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</si>
  <si>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</si>
  <si>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</si>
  <si>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</si>
  <si>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</si>
  <si>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</si>
  <si>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</si>
  <si>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</si>
  <si>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</si>
  <si>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</si>
  <si>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</si>
  <si>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</si>
  <si>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</si>
  <si>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</si>
  <si>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</si>
  <si>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</si>
  <si>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</si>
  <si>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</si>
  <si>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</si>
  <si>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</si>
  <si>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</si>
  <si>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</si>
  <si>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</si>
  <si>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</si>
  <si>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</si>
  <si>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</si>
  <si>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</si>
  <si>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</si>
  <si>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</si>
  <si>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</si>
  <si>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</si>
  <si>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</si>
  <si>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</si>
  <si>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</si>
  <si>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</si>
  <si>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</si>
  <si>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</si>
  <si>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</si>
  <si>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</si>
  <si>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</si>
  <si>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</si>
  <si>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</si>
  <si>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</si>
  <si>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</si>
  <si>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</si>
  <si>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</si>
  <si>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</si>
  <si>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</si>
  <si>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</si>
  <si>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</si>
  <si>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</si>
  <si>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</si>
  <si>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</si>
  <si>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</si>
  <si>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</si>
  <si>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</si>
  <si>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</si>
  <si>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</si>
  <si>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</si>
  <si>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</si>
  <si>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</si>
  <si>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</si>
  <si>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</si>
  <si>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</si>
  <si>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</si>
  <si>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</si>
  <si>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</si>
  <si>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</si>
  <si>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</si>
  <si>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</si>
  <si>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</si>
  <si>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</si>
  <si>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</si>
  <si>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</si>
  <si>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</si>
  <si>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</si>
  <si>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</si>
  <si>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</si>
  <si>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</si>
  <si>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</si>
  <si>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</si>
  <si>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</si>
  <si>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</si>
  <si>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</si>
  <si>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</si>
  <si>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</si>
  <si>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</si>
  <si>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</si>
  <si>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</si>
  <si>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</si>
  <si>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</si>
  <si>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</si>
  <si>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</si>
  <si>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</si>
  <si>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</si>
  <si>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</si>
  <si>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</si>
  <si>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</si>
  <si>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</si>
  <si>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</si>
  <si>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</si>
  <si>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</si>
  <si>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</si>
  <si>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</si>
  <si>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</si>
  <si>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</si>
  <si>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</si>
  <si>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</si>
  <si>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</si>
  <si>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</si>
  <si>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</si>
  <si>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</si>
  <si>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</si>
  <si>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</si>
  <si>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</si>
  <si>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</si>
  <si>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</si>
  <si>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</si>
  <si>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</si>
  <si>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</si>
  <si>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</si>
  <si>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</si>
  <si>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</si>
  <si>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</si>
  <si>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</si>
  <si>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</si>
  <si>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</si>
  <si>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</si>
  <si>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</si>
  <si>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</si>
  <si>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</si>
  <si>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</si>
  <si>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</si>
  <si>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</si>
  <si>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</si>
  <si>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</si>
  <si>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</si>
  <si>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</si>
  <si>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</si>
  <si>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</si>
  <si>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</si>
  <si>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</si>
  <si>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</si>
  <si>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</si>
  <si>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</si>
  <si>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</si>
  <si>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</si>
  <si>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</si>
  <si>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</si>
  <si>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</si>
  <si>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</si>
  <si>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</si>
  <si>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</si>
  <si>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</si>
  <si>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</si>
  <si>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</si>
  <si>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</si>
  <si>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</si>
  <si>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</si>
  <si>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</si>
  <si>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</si>
  <si>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</si>
  <si>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</si>
  <si>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</si>
  <si>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</si>
  <si>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</si>
  <si>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</si>
  <si>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</si>
  <si>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</si>
  <si>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</si>
  <si>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</si>
  <si>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</si>
  <si>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</si>
  <si>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</si>
  <si>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</si>
  <si>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</si>
  <si>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</si>
  <si>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</si>
  <si>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</si>
  <si>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</si>
  <si>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</si>
  <si>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</si>
  <si>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</si>
  <si>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</si>
  <si>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</si>
  <si>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</si>
  <si>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</si>
  <si>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</si>
  <si>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</si>
  <si>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</si>
  <si>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</si>
  <si>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</si>
  <si>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</si>
  <si>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</si>
  <si>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</si>
  <si>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</si>
  <si>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</si>
  <si>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</si>
  <si>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</si>
  <si>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</si>
  <si>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</si>
  <si>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</si>
  <si>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</si>
  <si>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</si>
  <si>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</si>
  <si>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</si>
  <si>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</si>
  <si>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</si>
  <si>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</si>
  <si>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</si>
  <si>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</si>
  <si>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</si>
  <si>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</si>
  <si>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</si>
  <si>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</si>
  <si>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</si>
  <si>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</si>
  <si>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</si>
  <si>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</si>
  <si>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</si>
  <si>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</si>
  <si>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</si>
  <si>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</si>
  <si>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</si>
  <si>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</si>
  <si>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</si>
  <si>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</si>
  <si>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</si>
  <si>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</si>
  <si>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</si>
  <si>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</si>
  <si>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</si>
  <si>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</si>
  <si>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</si>
  <si>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</si>
  <si>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</si>
  <si>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</si>
  <si>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</si>
  <si>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</si>
  <si>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</si>
  <si>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</si>
  <si>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</si>
  <si>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</si>
  <si>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</si>
  <si>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</si>
  <si>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</si>
  <si>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</si>
  <si>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</si>
  <si>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</si>
  <si>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</si>
  <si>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</si>
  <si>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</si>
  <si>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</si>
  <si>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</si>
  <si>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</si>
  <si>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</si>
  <si>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</si>
  <si>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</si>
  <si>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</si>
  <si>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</si>
  <si>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</si>
  <si>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</si>
  <si>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</si>
  <si>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</si>
  <si>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</si>
  <si>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</si>
  <si>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</si>
  <si>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</si>
  <si>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</si>
  <si>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</si>
  <si>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</si>
  <si>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</si>
  <si>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</si>
  <si>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</si>
  <si>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</si>
  <si>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</si>
  <si>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</si>
  <si>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</si>
  <si>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</si>
  <si>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</si>
  <si>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</si>
  <si>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</si>
  <si>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</si>
  <si>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</si>
  <si>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</si>
  <si>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</si>
  <si>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</si>
  <si>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</si>
  <si>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</si>
  <si>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</si>
  <si>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</si>
  <si>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</si>
  <si>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</si>
  <si>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</si>
  <si>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</si>
  <si>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</si>
  <si>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</si>
  <si>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</si>
  <si>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</si>
  <si>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</si>
  <si>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</si>
  <si>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</si>
  <si>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</si>
  <si>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</si>
  <si>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</si>
  <si>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</si>
  <si>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</si>
  <si>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</si>
  <si>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</si>
  <si>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</si>
  <si>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</si>
  <si>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</si>
  <si>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</si>
  <si>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</si>
  <si>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</si>
  <si>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</si>
  <si>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</si>
  <si>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</si>
  <si>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</si>
  <si>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</si>
  <si>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</si>
  <si>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</si>
  <si>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</si>
  <si>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</si>
  <si>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</si>
  <si>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</si>
  <si>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</si>
  <si>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</si>
  <si>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</si>
  <si>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</si>
  <si>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</si>
  <si>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</si>
  <si>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</si>
  <si>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</si>
  <si>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</si>
  <si>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</si>
  <si>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</si>
  <si>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</si>
  <si>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</si>
  <si>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</si>
  <si>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</si>
  <si>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</si>
  <si>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</si>
  <si>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</si>
  <si>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</si>
  <si>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</si>
  <si>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</si>
  <si>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</si>
  <si>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</si>
  <si>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</si>
  <si>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</si>
  <si>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</si>
  <si>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</si>
  <si>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</si>
  <si>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</si>
  <si>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</si>
  <si>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</si>
  <si>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</si>
  <si>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</si>
  <si>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</si>
  <si>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</si>
  <si>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</si>
  <si>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</si>
  <si>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</si>
  <si>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</si>
  <si>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</si>
  <si>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</si>
  <si>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</si>
  <si>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</si>
  <si>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</si>
  <si>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</si>
  <si>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</si>
  <si>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</si>
  <si>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</si>
  <si>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</si>
  <si>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</si>
  <si>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</si>
  <si>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</si>
  <si>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</si>
  <si>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</si>
  <si>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</si>
  <si>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</si>
  <si>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</si>
  <si>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</si>
  <si>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</si>
  <si>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</si>
  <si>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</si>
  <si>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</si>
  <si>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</si>
  <si>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</si>
  <si>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</si>
  <si>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</si>
  <si>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</si>
  <si>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</si>
  <si>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</si>
  <si>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</si>
  <si>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</si>
  <si>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</si>
  <si>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</si>
  <si>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</si>
  <si>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</si>
  <si>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</si>
  <si>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</si>
  <si>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</si>
  <si>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</si>
  <si>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</si>
  <si>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</si>
  <si>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</si>
  <si>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</si>
  <si>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</si>
  <si>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</si>
  <si>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</si>
  <si>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</si>
  <si>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</si>
  <si>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</si>
  <si>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</si>
  <si>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</si>
  <si>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</si>
  <si>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</si>
  <si>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</si>
  <si>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</si>
  <si>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</si>
  <si>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</si>
  <si>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</si>
  <si>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</si>
  <si>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</si>
  <si>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</si>
  <si>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</si>
  <si>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</si>
  <si>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</si>
  <si>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</si>
  <si>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</si>
  <si>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</si>
  <si>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</si>
  <si>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</si>
  <si>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</si>
  <si>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</si>
  <si>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</si>
  <si>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</si>
  <si>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</si>
  <si>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</si>
  <si>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</si>
  <si>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</si>
  <si>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</si>
  <si>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</si>
  <si>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</si>
  <si>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</si>
  <si>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</si>
  <si>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</si>
  <si>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</si>
  <si>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</si>
  <si>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</si>
  <si>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</si>
  <si>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</si>
  <si>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</si>
  <si>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</si>
  <si>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</si>
  <si>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</si>
  <si>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</si>
  <si>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</si>
  <si>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</si>
  <si>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</si>
  <si>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</si>
  <si>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</si>
  <si>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</si>
  <si>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</si>
  <si>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</si>
  <si>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</si>
  <si>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</si>
  <si>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</si>
  <si>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</si>
  <si>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</si>
  <si>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</si>
  <si>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</si>
  <si>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</si>
  <si>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</si>
  <si>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</si>
  <si>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</si>
  <si>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</si>
  <si>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</si>
  <si>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</si>
  <si>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</si>
  <si>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</si>
  <si>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</si>
  <si>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</si>
  <si>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</si>
  <si>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</si>
  <si>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</si>
  <si>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</si>
  <si>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</si>
  <si>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</si>
  <si>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</si>
  <si>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</si>
  <si>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</si>
  <si>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</si>
  <si>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</si>
  <si>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</si>
  <si>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</si>
  <si>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</si>
  <si>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</si>
  <si>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</si>
  <si>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</si>
  <si>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</si>
  <si>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</si>
  <si>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</si>
  <si>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</si>
  <si>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</si>
  <si>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</si>
  <si>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</si>
  <si>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</si>
  <si>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</si>
  <si>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</si>
  <si>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</si>
  <si>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</si>
  <si>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</si>
  <si>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</si>
  <si>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</si>
  <si>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</si>
  <si>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</si>
  <si>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</si>
  <si>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</si>
  <si>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</si>
  <si>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</si>
  <si>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</si>
  <si>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</si>
  <si>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</si>
  <si>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</si>
  <si>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</si>
  <si>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</si>
  <si>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</si>
  <si>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</si>
  <si>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</si>
  <si>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</si>
  <si>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</si>
  <si>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</si>
  <si>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</si>
  <si>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</si>
  <si>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</si>
  <si>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</si>
  <si>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</si>
  <si>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</si>
  <si>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</si>
  <si>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</si>
  <si>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</si>
  <si>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</si>
  <si>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</si>
  <si>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</si>
  <si>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</si>
  <si>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</si>
  <si>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</si>
  <si>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</si>
  <si>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</si>
  <si>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</si>
  <si>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</si>
  <si>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</si>
  <si>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</si>
  <si>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</si>
  <si>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</si>
  <si>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</si>
  <si>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</si>
  <si>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</si>
  <si>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</si>
  <si>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</si>
  <si>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</si>
  <si>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</si>
  <si>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</si>
  <si>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</si>
  <si>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</si>
  <si>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</si>
  <si>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</si>
  <si>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</si>
  <si>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</si>
  <si>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</si>
  <si>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</si>
  <si>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</si>
  <si>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</si>
  <si>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</si>
  <si>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</si>
  <si>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</si>
  <si>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</si>
  <si>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</si>
  <si>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</si>
  <si>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</si>
  <si>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</si>
  <si>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</si>
  <si>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</si>
  <si>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</si>
  <si>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</si>
  <si>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</si>
  <si>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</si>
  <si>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</si>
  <si>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</si>
  <si>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</si>
  <si>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</si>
  <si>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</si>
  <si>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</si>
  <si>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</si>
  <si>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</si>
  <si>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</si>
  <si>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</si>
  <si>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</si>
  <si>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</si>
  <si>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</si>
  <si>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</si>
  <si>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</si>
  <si>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</si>
  <si>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</si>
  <si>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</si>
  <si>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</si>
  <si>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</si>
  <si>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</si>
  <si>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</si>
  <si>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</si>
  <si>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</si>
  <si>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</si>
  <si>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</si>
  <si>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</si>
  <si>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</si>
  <si>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</si>
  <si>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</si>
  <si>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</si>
  <si>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</si>
  <si>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</si>
  <si>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</si>
  <si>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</si>
  <si>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</si>
  <si>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</si>
  <si>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</si>
  <si>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</si>
  <si>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</si>
  <si>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</si>
  <si>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</si>
  <si>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</si>
  <si>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</si>
  <si>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</si>
  <si>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</si>
  <si>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</si>
  <si>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</si>
  <si>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</si>
  <si>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</si>
  <si>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</si>
  <si>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</si>
  <si>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</si>
  <si>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</si>
  <si>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</si>
  <si>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</si>
  <si>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</si>
  <si>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</si>
  <si>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</si>
  <si>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</si>
  <si>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</si>
  <si>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</si>
  <si>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</si>
  <si>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</si>
  <si>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</si>
  <si>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</si>
  <si>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</si>
  <si>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</si>
  <si>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</si>
  <si>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</si>
  <si>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</si>
  <si>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</si>
  <si>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</si>
  <si>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</si>
  <si>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</si>
  <si>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</si>
  <si>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</si>
  <si>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</si>
  <si>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</si>
  <si>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</si>
  <si>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</si>
  <si>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</si>
  <si>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</si>
  <si>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</si>
  <si>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</si>
  <si>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</si>
  <si>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</si>
  <si>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</si>
  <si>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</si>
  <si>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</si>
  <si>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</si>
  <si>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</si>
  <si>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</si>
  <si>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</si>
  <si>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</si>
  <si>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</si>
  <si>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</si>
  <si>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</si>
  <si>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</si>
  <si>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</si>
  <si>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</si>
  <si>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</si>
  <si>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</si>
  <si>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</si>
  <si>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</si>
  <si>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</si>
  <si>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</si>
  <si>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</si>
  <si>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</si>
  <si>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</si>
  <si>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</si>
  <si>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</si>
  <si>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</si>
  <si>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</si>
  <si>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</si>
  <si>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</si>
  <si>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</si>
  <si>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</si>
  <si>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</si>
  <si>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</si>
  <si>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</si>
  <si>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</si>
  <si>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</si>
  <si>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</si>
  <si>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</si>
  <si>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</si>
  <si>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</si>
  <si>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</si>
  <si>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</si>
  <si>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</si>
  <si>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</si>
  <si>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</si>
  <si>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</si>
  <si>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</si>
  <si>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</si>
  <si>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</si>
  <si>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</si>
  <si>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</si>
  <si>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</si>
  <si>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</si>
  <si>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</si>
  <si>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</si>
  <si>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</si>
  <si>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</si>
  <si>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</si>
  <si>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</si>
  <si>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</si>
  <si>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</si>
  <si>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</si>
  <si>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</si>
  <si>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</si>
  <si>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</si>
  <si>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</si>
  <si>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</si>
  <si>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</si>
  <si>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</si>
  <si>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</si>
  <si>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</si>
  <si>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</si>
  <si>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</si>
  <si>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</si>
  <si>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</si>
  <si>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</si>
  <si>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</si>
  <si>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</si>
  <si>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</si>
  <si>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</si>
  <si>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</si>
  <si>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</si>
  <si>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</si>
  <si>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</si>
  <si>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</si>
  <si>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</si>
  <si>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</si>
  <si>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</si>
  <si>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</si>
  <si>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</si>
  <si>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</si>
  <si>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</si>
  <si>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</si>
  <si>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</si>
  <si>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</si>
  <si>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</si>
  <si>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</si>
  <si>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</si>
  <si>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</si>
  <si>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</si>
  <si>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</si>
  <si>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</si>
  <si>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</si>
  <si>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</si>
  <si>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</si>
  <si>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</si>
  <si>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</si>
  <si>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</si>
  <si>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</si>
  <si>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</si>
  <si>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</si>
  <si>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</si>
  <si>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</si>
  <si>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</si>
  <si>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</si>
  <si>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</si>
  <si>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</si>
  <si>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</si>
  <si>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</si>
  <si>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</si>
  <si>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</si>
  <si>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</si>
  <si>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</si>
  <si>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</si>
  <si>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</si>
  <si>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</si>
  <si>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</si>
  <si>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</si>
  <si>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</si>
  <si>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</si>
  <si>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</si>
  <si>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</si>
  <si>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</si>
  <si>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</si>
  <si>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</si>
  <si>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</si>
  <si>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</si>
  <si>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</si>
  <si>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</si>
  <si>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</si>
  <si>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</si>
  <si>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</si>
  <si>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</si>
  <si>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</si>
  <si>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</si>
  <si>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</si>
  <si>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</si>
  <si>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</si>
  <si>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</si>
  <si>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</si>
  <si>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</si>
  <si>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</si>
  <si>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</si>
  <si>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</si>
  <si>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</si>
  <si>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</si>
  <si>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</si>
  <si>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</si>
  <si>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</si>
  <si>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</si>
  <si>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</si>
  <si>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</si>
  <si>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</si>
  <si>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</si>
  <si>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</si>
  <si>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</si>
  <si>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</si>
  <si>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</si>
  <si>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</si>
  <si>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</si>
  <si>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</si>
  <si>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</si>
  <si>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</si>
  <si>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</si>
  <si>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</si>
  <si>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</si>
  <si>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</si>
  <si>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</si>
  <si>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</si>
  <si>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</si>
  <si>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</si>
  <si>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</si>
  <si>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</si>
  <si>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</si>
  <si>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</si>
  <si>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</si>
  <si>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</si>
  <si>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</si>
  <si>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</si>
  <si>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</si>
  <si>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</si>
  <si>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</si>
  <si>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</si>
  <si>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</si>
  <si>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</si>
  <si>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</si>
  <si>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</si>
  <si>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</si>
  <si>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</si>
  <si>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</si>
  <si>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</si>
  <si>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</si>
  <si>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</si>
  <si>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</si>
  <si>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</si>
  <si>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</si>
  <si>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</si>
  <si>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</si>
  <si>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</si>
  <si>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</si>
  <si>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</si>
  <si>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</si>
  <si>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</si>
  <si>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</si>
  <si>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</si>
  <si>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</si>
  <si>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</si>
  <si>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</si>
  <si>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</si>
  <si>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</si>
  <si>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</si>
  <si>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</si>
  <si>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</si>
  <si>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</si>
  <si>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</si>
  <si>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</si>
  <si>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</si>
  <si>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</si>
  <si>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</si>
  <si>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</si>
  <si>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</si>
  <si>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</si>
  <si>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</si>
  <si>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</si>
  <si>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</si>
  <si>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</si>
  <si>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</si>
  <si>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</si>
  <si>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</si>
  <si>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</si>
  <si>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</si>
  <si>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</si>
  <si>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</si>
  <si>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</si>
  <si>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</si>
  <si>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</si>
  <si>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</si>
  <si>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</si>
  <si>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</si>
  <si>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</si>
  <si>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</si>
  <si>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</si>
  <si>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</si>
  <si>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</si>
  <si>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</si>
  <si>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</si>
  <si>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</si>
  <si>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</si>
  <si>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</si>
  <si>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</si>
  <si>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</si>
  <si>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</si>
  <si>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</si>
  <si>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</si>
  <si>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</si>
  <si>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</si>
  <si>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</si>
  <si>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</si>
  <si>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</si>
  <si>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</si>
  <si>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</si>
  <si>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</si>
  <si>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</si>
  <si>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</si>
  <si>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</si>
  <si>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</si>
  <si>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</si>
  <si>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</si>
  <si>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</si>
  <si>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</si>
  <si>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</si>
  <si>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</si>
  <si>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</si>
  <si>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</si>
  <si>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</si>
  <si>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</si>
  <si>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</si>
  <si>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</si>
  <si>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</si>
  <si>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</si>
  <si>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</si>
  <si>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</si>
  <si>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</si>
  <si>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</si>
  <si>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</si>
  <si>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</si>
  <si>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</si>
  <si>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</si>
  <si>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</si>
  <si>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</si>
  <si>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</si>
  <si>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</si>
  <si>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</si>
  <si>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</si>
  <si>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</si>
  <si>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</si>
  <si>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</si>
  <si>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</si>
  <si>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</si>
  <si>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</si>
  <si>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</si>
  <si>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</si>
  <si>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</si>
  <si>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</si>
  <si>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</si>
  <si>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</si>
  <si>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</si>
  <si>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</si>
  <si>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</si>
  <si>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</si>
  <si>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</si>
  <si>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</si>
  <si>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</si>
  <si>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</si>
  <si>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</si>
  <si>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</si>
  <si>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</si>
  <si>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</si>
  <si>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</si>
  <si>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</si>
  <si>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</si>
  <si>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</si>
  <si>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</si>
  <si>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</si>
  <si>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</si>
  <si>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</si>
  <si>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</si>
  <si>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</si>
  <si>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</si>
  <si>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</si>
  <si>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</si>
  <si>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</si>
  <si>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</si>
  <si>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</si>
  <si>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</si>
  <si>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</si>
  <si>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</si>
  <si>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</si>
  <si>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</si>
  <si>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</si>
  <si>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</si>
  <si>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</si>
  <si>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</si>
  <si>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</si>
  <si>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</si>
  <si>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</si>
  <si>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</si>
  <si>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</si>
  <si>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</si>
  <si>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</si>
  <si>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</si>
  <si>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</si>
  <si>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</si>
  <si>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</si>
  <si>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</si>
  <si>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</si>
  <si>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</si>
  <si>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</si>
  <si>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</si>
  <si>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</si>
  <si>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</si>
  <si>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</si>
  <si>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</si>
  <si>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</si>
  <si>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</si>
  <si>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</si>
  <si>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</si>
  <si>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</si>
  <si>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</si>
  <si>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</si>
  <si>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</si>
  <si>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</si>
  <si>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</si>
  <si>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</si>
  <si>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</si>
  <si>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</si>
  <si>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</si>
  <si>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</si>
  <si>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</si>
  <si>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</si>
  <si>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</si>
  <si>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</si>
  <si>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</si>
  <si>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</si>
  <si>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</si>
  <si>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</si>
  <si>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</si>
  <si>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</si>
  <si>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</si>
  <si>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</si>
  <si>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</si>
  <si>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</si>
  <si>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</si>
  <si>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</si>
  <si>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</si>
  <si>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</si>
  <si>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</si>
  <si>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</si>
  <si>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</si>
  <si>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</si>
  <si>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</si>
  <si>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</si>
  <si>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</si>
  <si>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</si>
  <si>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</si>
  <si>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</si>
  <si>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</si>
  <si>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</si>
  <si>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</si>
  <si>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</si>
  <si>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</si>
  <si>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</si>
  <si>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</si>
  <si>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</si>
  <si>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</si>
  <si>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</si>
  <si>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</si>
  <si>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</si>
  <si>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</si>
  <si>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</si>
  <si>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</si>
  <si>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</si>
  <si>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</si>
  <si>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</si>
  <si>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</si>
  <si>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</si>
  <si>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</si>
  <si>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</si>
  <si>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</si>
  <si>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</si>
  <si>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</si>
  <si>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</si>
  <si>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</si>
  <si>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</si>
  <si>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</si>
  <si>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</si>
  <si>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</si>
  <si>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</si>
  <si>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</si>
  <si>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</si>
  <si>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</si>
  <si>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</si>
  <si>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</si>
  <si>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</si>
  <si>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</si>
  <si>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</si>
  <si>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</si>
  <si>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</si>
  <si>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</si>
  <si>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</si>
  <si>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</si>
  <si>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</si>
  <si>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</si>
  <si>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</si>
  <si>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</si>
  <si>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</si>
  <si>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</si>
  <si>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</si>
  <si>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</si>
  <si>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</si>
  <si>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</si>
  <si>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</si>
  <si>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</si>
  <si>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</si>
  <si>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</si>
  <si>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</si>
  <si>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</si>
  <si>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</si>
  <si>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</si>
  <si>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</si>
  <si>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</si>
  <si>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</si>
  <si>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</si>
  <si>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</si>
  <si>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</si>
  <si>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</si>
  <si>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</si>
  <si>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</si>
  <si>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</si>
  <si>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</si>
  <si>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</si>
  <si>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</si>
  <si>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</si>
  <si>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</si>
  <si>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</si>
  <si>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</si>
  <si>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</si>
  <si>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</si>
  <si>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</si>
  <si>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</si>
  <si>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</si>
  <si>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</si>
  <si>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</si>
  <si>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</si>
  <si>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</si>
  <si>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</si>
  <si>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</si>
  <si>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</si>
  <si>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</si>
  <si>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</si>
  <si>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</si>
  <si>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</si>
  <si>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</si>
  <si>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</si>
  <si>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</si>
  <si>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</si>
  <si>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</si>
  <si>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</si>
  <si>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</si>
  <si>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</si>
  <si>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</si>
  <si>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</si>
  <si>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</si>
  <si>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</si>
  <si>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</si>
  <si>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</si>
  <si>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</si>
  <si>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</si>
  <si>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</si>
  <si>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</si>
  <si>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</si>
  <si>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</si>
  <si>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</si>
  <si>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</si>
  <si>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</si>
  <si>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</si>
  <si>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</si>
  <si>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</si>
  <si>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</si>
  <si>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</si>
  <si>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</si>
  <si>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</si>
  <si>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</si>
  <si>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</si>
  <si>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</si>
  <si>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</si>
  <si>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</si>
  <si>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</si>
  <si>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</si>
  <si>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</si>
  <si>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</si>
  <si>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</si>
  <si>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</si>
  <si>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</si>
  <si>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</si>
  <si>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</si>
  <si>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</si>
  <si>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</si>
  <si>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</si>
  <si>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</si>
  <si>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</si>
  <si>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</si>
  <si>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</si>
  <si>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</si>
  <si>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</si>
  <si>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</si>
  <si>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</si>
  <si>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</si>
  <si>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</si>
  <si>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</si>
  <si>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</si>
  <si>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</si>
  <si>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</si>
  <si>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</si>
  <si>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</si>
  <si>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</si>
  <si>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</si>
  <si>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</si>
  <si>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</si>
  <si>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</si>
  <si>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</si>
  <si>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</si>
  <si>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</si>
  <si>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</si>
  <si>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</si>
  <si>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</si>
  <si>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</si>
  <si>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</si>
  <si>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</si>
  <si>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</si>
  <si>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</si>
  <si>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</si>
  <si>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</si>
  <si>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</si>
  <si>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</si>
  <si>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</si>
  <si>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</si>
  <si>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</si>
  <si>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</si>
  <si>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</si>
  <si>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</si>
  <si>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</si>
  <si>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</si>
  <si>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</si>
  <si>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</si>
  <si>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</si>
  <si>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</si>
  <si>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</si>
  <si>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</si>
  <si>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</si>
  <si>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</si>
  <si>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</si>
  <si>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</si>
  <si>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</si>
  <si>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</si>
  <si>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</si>
  <si>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</si>
  <si>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</si>
  <si>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</si>
  <si>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</si>
  <si>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</si>
  <si>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</si>
  <si>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</si>
  <si>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</si>
  <si>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</si>
  <si>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</si>
  <si>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</si>
  <si>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</si>
  <si>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</si>
  <si>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</si>
  <si>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</si>
  <si>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</si>
  <si>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</si>
  <si>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</si>
  <si>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</si>
  <si>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</si>
  <si>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</si>
  <si>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</si>
  <si>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</si>
  <si>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</si>
  <si>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</si>
  <si>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</si>
  <si>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</si>
  <si>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</si>
  <si>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</si>
  <si>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</si>
  <si>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</si>
  <si>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</si>
  <si>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</si>
  <si>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</si>
  <si>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</si>
  <si>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</si>
  <si>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</si>
  <si>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</si>
  <si>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</si>
  <si>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</si>
  <si>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</si>
  <si>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</si>
  <si>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</si>
  <si>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</si>
  <si>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</si>
  <si>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</si>
  <si>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</si>
  <si>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</si>
  <si>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</si>
  <si>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</si>
  <si>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</si>
  <si>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</si>
  <si>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</si>
  <si>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</si>
  <si>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</si>
  <si>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</si>
  <si>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</si>
  <si>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</si>
  <si>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</si>
  <si>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</si>
  <si>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</si>
  <si>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</si>
  <si>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</si>
  <si>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</si>
  <si>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</si>
  <si>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</si>
  <si>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</si>
  <si>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</si>
  <si>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</si>
  <si>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</si>
  <si>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</si>
  <si>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</si>
  <si>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</si>
  <si>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</si>
  <si>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</si>
  <si>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</si>
  <si>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</si>
  <si>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</si>
  <si>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</si>
  <si>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</si>
  <si>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</si>
  <si>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</si>
  <si>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</si>
  <si>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</si>
  <si>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</si>
  <si>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</si>
  <si>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</si>
  <si>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</si>
  <si>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</si>
  <si>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</si>
  <si>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</si>
  <si>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</si>
  <si>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</si>
  <si>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</si>
  <si>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</si>
  <si>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</si>
  <si>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</si>
  <si>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</si>
  <si>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</si>
  <si>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</si>
  <si>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</si>
  <si>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</si>
  <si>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</si>
  <si>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</si>
  <si>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</si>
  <si>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</si>
  <si>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</si>
  <si>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</si>
  <si>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</si>
  <si>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</si>
  <si>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</si>
  <si>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</si>
  <si>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</si>
  <si>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</si>
  <si>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</si>
  <si>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</si>
  <si>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</si>
  <si>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</si>
  <si>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</si>
  <si>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</si>
  <si>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</si>
  <si>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</si>
  <si>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</si>
  <si>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</si>
  <si>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</si>
  <si>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</si>
  <si>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</si>
  <si>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</si>
  <si>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</si>
  <si>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</si>
  <si>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</si>
  <si>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</si>
  <si>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</si>
  <si>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</si>
  <si>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</si>
  <si>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</si>
  <si>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</si>
  <si>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</si>
  <si>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</si>
  <si>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</si>
  <si>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</si>
  <si>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</si>
  <si>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</si>
  <si>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</si>
  <si>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</si>
  <si>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</si>
  <si>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</si>
  <si>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</si>
  <si>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</si>
  <si>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</si>
  <si>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</si>
  <si>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</si>
  <si>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</si>
  <si>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</si>
  <si>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</si>
  <si>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</si>
  <si>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</si>
  <si>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</si>
  <si>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</si>
  <si>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</si>
  <si>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</si>
  <si>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</si>
  <si>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</si>
  <si>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</si>
  <si>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</si>
  <si>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</si>
  <si>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</si>
  <si>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</si>
  <si>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</si>
  <si>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</si>
  <si>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</si>
  <si>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</si>
  <si>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</si>
  <si>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</si>
  <si>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</si>
  <si>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</si>
  <si>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</si>
  <si>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</si>
  <si>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</si>
  <si>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</si>
  <si>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</si>
  <si>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</si>
  <si>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</si>
  <si>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</si>
  <si>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</si>
  <si>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</si>
  <si>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</si>
  <si>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</si>
  <si>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</si>
  <si>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</si>
  <si>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</si>
  <si>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</si>
  <si>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</si>
  <si>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</si>
  <si>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</si>
  <si>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</si>
  <si>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</si>
  <si>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</si>
  <si>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</si>
  <si>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</si>
  <si>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</si>
  <si>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</si>
  <si>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</si>
  <si>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</si>
  <si>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</si>
  <si>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</si>
  <si>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</si>
  <si>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</si>
  <si>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</si>
  <si>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</si>
  <si>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</si>
  <si>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</si>
  <si>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</si>
  <si>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</si>
  <si>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</si>
  <si>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</si>
  <si>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</si>
  <si>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</si>
  <si>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</si>
  <si>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</si>
  <si>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</si>
  <si>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</si>
  <si>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</si>
  <si>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</si>
  <si>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</si>
  <si>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</si>
  <si>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</si>
  <si>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</si>
  <si>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</si>
  <si>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</si>
  <si>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</si>
  <si>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</si>
  <si>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</si>
  <si>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</si>
  <si>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</si>
  <si>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</si>
  <si>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</si>
  <si>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</si>
  <si>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</si>
  <si>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</si>
  <si>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</si>
  <si>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</si>
  <si>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</si>
  <si>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</si>
  <si>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</si>
  <si>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</si>
  <si>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</si>
  <si>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</si>
  <si>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</si>
  <si>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</si>
  <si>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</si>
  <si>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</si>
  <si>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</si>
  <si>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</si>
  <si>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</si>
  <si>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</si>
  <si>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</si>
  <si>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</si>
  <si>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</si>
  <si>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</si>
  <si>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</si>
  <si>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</si>
  <si>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</si>
  <si>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</si>
  <si>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</si>
  <si>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</si>
  <si>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</si>
  <si>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</si>
  <si>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</si>
  <si>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</si>
  <si>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</si>
  <si>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</si>
  <si>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</si>
  <si>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</si>
  <si>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</si>
  <si>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</si>
  <si>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</si>
  <si>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</si>
  <si>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</si>
  <si>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</si>
  <si>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</si>
  <si>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</si>
  <si>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</si>
  <si>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</si>
  <si>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</si>
  <si>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</si>
  <si>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</si>
  <si>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</si>
  <si>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</si>
  <si>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</si>
  <si>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</si>
  <si>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</si>
  <si>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</si>
  <si>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</si>
  <si>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</si>
  <si>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</si>
  <si>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</si>
  <si>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</si>
  <si>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</si>
  <si>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</si>
  <si>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</si>
  <si>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</si>
  <si>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</si>
  <si>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</si>
  <si>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</si>
  <si>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</si>
  <si>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</si>
  <si>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</si>
  <si>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</si>
  <si>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</si>
  <si>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</si>
  <si>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</si>
  <si>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</si>
  <si>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</si>
  <si>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</si>
  <si>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</si>
  <si>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</si>
  <si>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</si>
  <si>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</si>
  <si>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</si>
  <si>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</si>
  <si>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</si>
  <si>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</si>
  <si>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</si>
  <si>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</si>
  <si>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</si>
  <si>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</si>
  <si>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</si>
  <si>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</si>
  <si>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</si>
  <si>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</si>
  <si>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</si>
  <si>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</si>
  <si>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</si>
  <si>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</si>
  <si>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</si>
  <si>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</si>
  <si>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</si>
  <si>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</si>
  <si>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</si>
  <si>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</si>
  <si>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</si>
  <si>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</si>
  <si>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</si>
  <si>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</si>
  <si>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</si>
  <si>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</si>
  <si>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</si>
  <si>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</si>
  <si>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</si>
  <si>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</si>
  <si>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</si>
  <si>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</si>
  <si>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</si>
  <si>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</si>
  <si>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</si>
  <si>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</si>
  <si>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</si>
  <si>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</si>
  <si>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</si>
  <si>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</si>
  <si>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</si>
  <si>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</si>
  <si>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</si>
  <si>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</si>
  <si>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</si>
  <si>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</si>
  <si>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</si>
  <si>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</si>
  <si>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</si>
  <si>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</si>
  <si>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</si>
  <si>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</si>
  <si>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</si>
  <si>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</si>
  <si>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</si>
  <si>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</si>
  <si>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</si>
  <si>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</si>
  <si>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</si>
  <si>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</si>
  <si>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</si>
  <si>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</si>
  <si>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</si>
  <si>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</si>
  <si>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</si>
  <si>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</si>
  <si>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</si>
  <si>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</si>
  <si>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</si>
  <si>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</si>
  <si>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</si>
  <si>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</si>
  <si>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</si>
  <si>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</si>
  <si>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</si>
  <si>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</si>
  <si>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</si>
  <si>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</si>
  <si>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</si>
  <si>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</si>
  <si>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</si>
  <si>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</si>
  <si>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</si>
  <si>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</si>
  <si>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</si>
  <si>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</si>
  <si>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</si>
  <si>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</si>
  <si>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</si>
  <si>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</si>
  <si>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</si>
  <si>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</si>
  <si>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</si>
  <si>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</si>
  <si>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</si>
  <si>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</si>
  <si>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</si>
  <si>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</si>
  <si>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</si>
  <si>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</si>
  <si>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</si>
  <si>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</si>
  <si>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</si>
  <si>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</si>
  <si>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</si>
  <si>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</si>
  <si>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</si>
  <si>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</si>
  <si>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</si>
  <si>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</si>
  <si>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</si>
  <si>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</si>
  <si>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</si>
  <si>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</si>
  <si>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</si>
  <si>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</si>
  <si>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</si>
  <si>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</si>
  <si>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</si>
  <si>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</si>
  <si>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</si>
  <si>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</si>
  <si>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</si>
  <si>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</si>
  <si>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</si>
  <si>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</si>
  <si>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</si>
  <si>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</si>
  <si>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</si>
  <si>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</si>
  <si>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</si>
  <si>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</si>
  <si>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</si>
  <si>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</si>
  <si>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</si>
  <si>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</si>
  <si>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</si>
  <si>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</si>
  <si>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</si>
  <si>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</si>
  <si>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</si>
  <si>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</si>
  <si>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</si>
  <si>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</si>
  <si>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</si>
  <si>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</si>
  <si>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</si>
  <si>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</si>
  <si>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</si>
  <si>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</si>
  <si>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</si>
  <si>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</si>
  <si>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</si>
  <si>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</si>
  <si>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</si>
  <si>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</si>
  <si>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</si>
  <si>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</si>
  <si>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</si>
  <si>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</si>
  <si>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</si>
  <si>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</si>
  <si>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</si>
  <si>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</si>
  <si>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</si>
  <si>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</si>
  <si>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</si>
  <si>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</si>
  <si>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</si>
  <si>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</si>
  <si>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</si>
  <si>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</si>
  <si>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</si>
  <si>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</si>
  <si>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</si>
  <si>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</si>
  <si>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</si>
  <si>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</si>
  <si>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</si>
  <si>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</si>
  <si>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</si>
  <si>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</si>
  <si>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</si>
  <si>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</si>
  <si>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</si>
  <si>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</si>
  <si>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</si>
  <si>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</si>
  <si>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</si>
  <si>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</si>
  <si>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</si>
  <si>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</si>
  <si>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</si>
  <si>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</si>
  <si>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</si>
  <si>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</si>
  <si>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</si>
  <si>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</si>
  <si>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</si>
  <si>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</si>
  <si>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</si>
  <si>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</si>
  <si>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</si>
  <si>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</si>
  <si>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</si>
  <si>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</si>
  <si>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</si>
  <si>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</si>
  <si>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</si>
  <si>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</si>
  <si>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</si>
  <si>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</si>
  <si>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</si>
  <si>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</si>
  <si>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</si>
  <si>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</si>
  <si>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</si>
  <si>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</si>
  <si>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</si>
  <si>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</si>
  <si>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</si>
  <si>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</si>
  <si>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</si>
  <si>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</si>
  <si>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</si>
  <si>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</si>
  <si>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</si>
  <si>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</si>
  <si>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</si>
  <si>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</si>
  <si>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</si>
  <si>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</si>
  <si>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</si>
  <si>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</si>
  <si>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</si>
  <si>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</si>
  <si>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</si>
  <si>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</si>
  <si>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</si>
  <si>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</si>
  <si>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</si>
  <si>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</si>
  <si>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</si>
  <si>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</si>
  <si>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</si>
  <si>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</si>
  <si>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</si>
  <si>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</si>
  <si>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</si>
  <si>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</si>
  <si>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</si>
  <si>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</si>
  <si>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</si>
  <si>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</si>
  <si>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</si>
  <si>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</si>
  <si>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</si>
  <si>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</si>
  <si>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</si>
  <si>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</si>
  <si>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</si>
  <si>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</si>
  <si>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</si>
  <si>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</si>
  <si>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</si>
  <si>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</si>
  <si>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</si>
  <si>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</si>
  <si>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</si>
  <si>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</si>
  <si>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</si>
  <si>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</si>
  <si>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</si>
  <si>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</si>
  <si>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</si>
  <si>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</si>
  <si>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</si>
  <si>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</si>
  <si>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</si>
  <si>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</si>
  <si>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</si>
  <si>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</si>
  <si>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</si>
  <si>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</si>
  <si>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</si>
  <si>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</si>
  <si>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</si>
  <si>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</si>
  <si>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</si>
  <si>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</si>
  <si>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</si>
  <si>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</si>
  <si>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</si>
  <si>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</si>
  <si>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</si>
  <si>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</si>
  <si>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</si>
  <si>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</si>
  <si>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</si>
  <si>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</si>
  <si>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</si>
  <si>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</si>
  <si>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</si>
  <si>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</si>
  <si>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</si>
  <si>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</si>
  <si>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</si>
  <si>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</si>
  <si>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</si>
  <si>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</si>
  <si>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</si>
  <si>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</si>
  <si>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</si>
  <si>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</si>
  <si>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</si>
  <si>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</si>
  <si>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</si>
  <si>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</si>
  <si>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</si>
  <si>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</si>
  <si>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</si>
  <si>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</si>
  <si>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</si>
  <si>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</si>
  <si>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</si>
  <si>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</si>
  <si>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</si>
  <si>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</si>
  <si>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</si>
  <si>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</si>
  <si>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</si>
  <si>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</si>
  <si>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</si>
  <si>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</si>
  <si>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</si>
  <si>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</si>
  <si>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</si>
  <si>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</si>
  <si>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</si>
  <si>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</si>
  <si>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</si>
  <si>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</si>
  <si>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</si>
  <si>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</si>
  <si>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</si>
  <si>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</si>
  <si>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</si>
  <si>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</si>
  <si>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</si>
  <si>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</si>
  <si>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</si>
  <si>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</si>
  <si>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</si>
  <si>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</si>
  <si>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</si>
  <si>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</si>
  <si>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</si>
  <si>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</si>
  <si>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</si>
  <si>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</si>
  <si>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</si>
  <si>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</si>
  <si>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</si>
  <si>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</si>
  <si>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</si>
  <si>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</si>
  <si>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</si>
  <si>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</si>
  <si>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</si>
  <si>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</si>
  <si>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</si>
  <si>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</si>
  <si>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</si>
  <si>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</si>
  <si>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</si>
  <si>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</si>
  <si>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</si>
  <si>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</si>
  <si>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</si>
  <si>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</si>
  <si>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</si>
  <si>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</si>
  <si>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</si>
  <si>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</si>
  <si>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</si>
  <si>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</si>
  <si>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</si>
  <si>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</si>
  <si>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</si>
  <si>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</si>
  <si>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</si>
  <si>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</si>
  <si>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</si>
  <si>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</si>
  <si>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</si>
  <si>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</si>
  <si>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</si>
  <si>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</si>
  <si>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</si>
  <si>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</si>
  <si>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</si>
  <si>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</si>
  <si>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</si>
  <si>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</si>
  <si>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</si>
  <si>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</si>
  <si>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</si>
  <si>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</si>
  <si>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</si>
  <si>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</si>
  <si>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</si>
  <si>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</si>
  <si>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</si>
  <si>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</si>
  <si>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</si>
  <si>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</si>
  <si>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</si>
  <si>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</si>
  <si>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</si>
  <si>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</si>
  <si>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</si>
  <si>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</si>
  <si>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</si>
  <si>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</si>
  <si>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</si>
  <si>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</si>
  <si>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</si>
  <si>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</si>
  <si>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</si>
  <si>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</si>
  <si>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</si>
  <si>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</si>
  <si>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</si>
  <si>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</si>
  <si>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</si>
  <si>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</si>
  <si>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</si>
  <si>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</si>
  <si>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</si>
  <si>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</si>
  <si>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</si>
  <si>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</si>
  <si>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</si>
  <si>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</si>
  <si>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</si>
  <si>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</si>
  <si>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</si>
  <si>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</si>
  <si>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</si>
  <si>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</si>
  <si>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</si>
  <si>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</si>
  <si>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</si>
  <si>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</si>
  <si>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</si>
  <si>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</si>
  <si>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</si>
  <si>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</si>
  <si>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</si>
  <si>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</si>
  <si>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</si>
  <si>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</si>
  <si>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</si>
  <si>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</si>
  <si>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</si>
  <si>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</si>
  <si>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</si>
  <si>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</si>
  <si>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</si>
  <si>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</si>
  <si>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</si>
  <si>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</si>
  <si>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</si>
  <si>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</si>
  <si>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</si>
  <si>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</si>
  <si>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</si>
  <si>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</si>
  <si>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</si>
  <si>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</si>
  <si>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</si>
  <si>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</si>
  <si>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</si>
  <si>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</si>
  <si>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</si>
  <si>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</si>
  <si>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</si>
  <si>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</si>
  <si>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</si>
  <si>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</si>
  <si>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</si>
  <si>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</si>
  <si>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</si>
  <si>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</si>
  <si>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</si>
  <si>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</si>
  <si>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</si>
  <si>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</si>
  <si>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</si>
  <si>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</si>
  <si>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</si>
  <si>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</si>
  <si>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</si>
  <si>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</si>
  <si>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</si>
  <si>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</si>
  <si>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</si>
  <si>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</si>
  <si>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</si>
  <si>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</si>
  <si>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</si>
  <si>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</si>
  <si>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</si>
  <si>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</si>
  <si>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</si>
  <si>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</si>
  <si>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</si>
  <si>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</si>
  <si>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</si>
  <si>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</si>
  <si>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</si>
  <si>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</si>
  <si>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</si>
  <si>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</si>
  <si>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</si>
  <si>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</si>
  <si>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</si>
  <si>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</si>
  <si>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</si>
  <si>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</si>
  <si>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</si>
  <si>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</si>
  <si>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</si>
  <si>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</si>
  <si>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</si>
  <si>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</si>
  <si>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</si>
  <si>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</si>
  <si>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</si>
  <si>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</si>
  <si>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</si>
  <si>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</si>
  <si>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</si>
  <si>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</si>
  <si>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</si>
  <si>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</si>
  <si>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</si>
  <si>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</si>
  <si>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</si>
  <si>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</si>
  <si>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</si>
  <si>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</si>
  <si>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</si>
  <si>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</si>
  <si>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</si>
  <si>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</si>
  <si>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</si>
  <si>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</si>
  <si>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</si>
  <si>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</si>
  <si>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</si>
  <si>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</si>
  <si>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</si>
  <si>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</si>
  <si>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</si>
  <si>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</si>
  <si>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</si>
  <si>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</si>
  <si>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</si>
  <si>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</si>
  <si>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</si>
  <si>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</si>
  <si>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</si>
  <si>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</si>
  <si>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</si>
  <si>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</si>
  <si>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</si>
  <si>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</si>
  <si>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</si>
  <si>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</si>
  <si>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</si>
  <si>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</si>
  <si>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</si>
  <si>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</si>
  <si>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</si>
  <si>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</si>
  <si>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</si>
  <si>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</si>
  <si>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</si>
  <si>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</si>
  <si>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</si>
  <si>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</si>
  <si>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</si>
  <si>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</si>
  <si>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</si>
  <si>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</si>
  <si>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</si>
  <si>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</si>
  <si>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</si>
  <si>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</si>
  <si>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</si>
  <si>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</si>
  <si>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</si>
  <si>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</si>
  <si>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</si>
  <si>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</si>
  <si>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</si>
  <si>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</si>
  <si>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</si>
  <si>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</si>
  <si>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</si>
  <si>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</si>
  <si>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</si>
  <si>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</si>
  <si>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</si>
  <si>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</si>
  <si>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</si>
  <si>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</si>
  <si>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</si>
  <si>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</si>
  <si>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</si>
  <si>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</si>
  <si>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</si>
  <si>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</si>
  <si>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</si>
  <si>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</si>
  <si>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</si>
  <si>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</si>
  <si>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</si>
  <si>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</si>
  <si>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</si>
  <si>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</si>
  <si>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</si>
  <si>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</si>
  <si>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</si>
  <si>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</si>
  <si>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</si>
  <si>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</si>
  <si>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</si>
  <si>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</si>
  <si>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</si>
  <si>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</si>
  <si>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</si>
  <si>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</si>
  <si>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</si>
  <si>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</si>
  <si>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</si>
  <si>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</si>
  <si>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</si>
  <si>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</si>
  <si>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</si>
  <si>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</si>
  <si>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</si>
  <si>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</si>
  <si>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</si>
  <si>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</si>
  <si>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</si>
  <si>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</si>
  <si>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</si>
  <si>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</si>
  <si>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</si>
  <si>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</si>
  <si>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</si>
  <si>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</si>
  <si>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</si>
  <si>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</si>
  <si>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</si>
  <si>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</si>
  <si>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</si>
  <si>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</si>
  <si>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</si>
  <si>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</si>
  <si>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</si>
  <si>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</si>
  <si>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</si>
  <si>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</si>
  <si>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</si>
  <si>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</si>
  <si>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</si>
  <si>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</si>
  <si>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</si>
  <si>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</si>
  <si>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</si>
  <si>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</si>
  <si>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</si>
  <si>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</si>
  <si>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</si>
  <si>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</si>
  <si>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</si>
  <si>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</si>
  <si>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</si>
  <si>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</si>
  <si>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</si>
  <si>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</si>
  <si>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</si>
  <si>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</si>
  <si>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</si>
  <si>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</si>
  <si>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</si>
  <si>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</si>
  <si>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</si>
  <si>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</si>
  <si>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</si>
  <si>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</si>
  <si>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</si>
  <si>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</si>
  <si>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</si>
  <si>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</si>
  <si>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</si>
  <si>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</si>
  <si>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</si>
  <si>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</si>
  <si>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</si>
  <si>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</si>
  <si>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</si>
  <si>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</si>
  <si>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</si>
  <si>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</si>
  <si>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</si>
  <si>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</si>
  <si>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</si>
  <si>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</si>
  <si>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</si>
  <si>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</si>
  <si>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</si>
  <si>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</si>
  <si>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</si>
  <si>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</si>
  <si>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</si>
  <si>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</si>
  <si>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</si>
  <si>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</si>
  <si>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</si>
  <si>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</si>
  <si>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</si>
  <si>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</si>
  <si>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</si>
  <si>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</si>
  <si>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</si>
  <si>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</si>
  <si>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</si>
  <si>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</si>
  <si>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</si>
  <si>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</si>
  <si>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</si>
  <si>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</si>
  <si>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</si>
  <si>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</si>
  <si>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</si>
  <si>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</si>
  <si>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</si>
  <si>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</si>
  <si>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</si>
  <si>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</si>
  <si>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</si>
  <si>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</si>
  <si>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</si>
  <si>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</si>
  <si>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</si>
  <si>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</si>
  <si>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</si>
  <si>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</si>
  <si>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</si>
  <si>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</si>
  <si>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</si>
  <si>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</si>
  <si>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</si>
  <si>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</si>
  <si>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</si>
  <si>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</si>
  <si>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</si>
  <si>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</si>
  <si>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</si>
  <si>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</si>
  <si>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</si>
  <si>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</si>
  <si>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</si>
  <si>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</si>
  <si>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</si>
  <si>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</si>
  <si>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</si>
  <si>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</si>
  <si>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</si>
  <si>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</si>
  <si>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</si>
  <si>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</si>
  <si>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</si>
  <si>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</si>
  <si>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</si>
  <si>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</si>
  <si>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</si>
  <si>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</si>
  <si>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</si>
  <si>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</si>
  <si>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</si>
  <si>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</si>
  <si>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</si>
  <si>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</si>
  <si>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</si>
  <si>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</si>
  <si>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</si>
  <si>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</si>
  <si>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</si>
  <si>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</si>
  <si>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</si>
  <si>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</si>
  <si>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</si>
  <si>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</si>
  <si>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</si>
  <si>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</si>
  <si>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</si>
  <si>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</si>
  <si>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</si>
  <si>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</si>
  <si>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</si>
  <si>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</si>
  <si>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</si>
  <si>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</si>
  <si>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</si>
  <si>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</si>
  <si>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</si>
  <si>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</si>
  <si>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</si>
  <si>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</si>
  <si>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</si>
  <si>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</si>
  <si>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</si>
  <si>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</si>
  <si>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</si>
  <si>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</si>
  <si>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</si>
  <si>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</si>
  <si>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</si>
  <si>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</si>
  <si>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</si>
  <si>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</si>
  <si>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</si>
  <si>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</si>
  <si>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</si>
  <si>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</si>
  <si>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</si>
  <si>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</si>
  <si>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</si>
  <si>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</si>
  <si>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</si>
  <si>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</si>
  <si>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</si>
  <si>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</si>
  <si>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</si>
  <si>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</si>
  <si>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</si>
  <si>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</si>
  <si>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</si>
  <si>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</si>
  <si>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</si>
  <si>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</si>
  <si>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</si>
  <si>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</si>
  <si>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</si>
  <si>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</si>
  <si>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</si>
  <si>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</si>
  <si>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</si>
  <si>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</si>
  <si>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</si>
  <si>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</si>
  <si>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</si>
  <si>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</si>
  <si>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</si>
  <si>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</si>
  <si>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</si>
  <si>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</si>
  <si>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</si>
  <si>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</si>
  <si>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</si>
  <si>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</si>
  <si>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</si>
  <si>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</si>
  <si>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</si>
  <si>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</si>
  <si>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</si>
  <si>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</si>
  <si>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</si>
  <si>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</si>
  <si>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</si>
  <si>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</si>
  <si>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</si>
  <si>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</si>
  <si>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</si>
  <si>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</si>
  <si>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</si>
  <si>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</si>
  <si>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</si>
  <si>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</si>
  <si>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</si>
  <si>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</si>
  <si>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</si>
  <si>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</si>
  <si>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</si>
  <si>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</si>
  <si>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</si>
  <si>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</si>
  <si>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</si>
  <si>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</si>
  <si>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</si>
  <si>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</si>
  <si>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</si>
  <si>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</si>
  <si>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</si>
  <si>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</si>
  <si>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</si>
  <si>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</si>
  <si>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</si>
  <si>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</si>
  <si>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</si>
  <si>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</si>
  <si>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</si>
  <si>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</si>
  <si>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</si>
  <si>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</si>
  <si>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</si>
  <si>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</si>
  <si>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</si>
  <si>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</si>
  <si>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</si>
  <si>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</si>
  <si>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</si>
  <si>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</si>
  <si>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</si>
  <si>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</si>
  <si>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</si>
  <si>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</si>
  <si>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</si>
  <si>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</si>
  <si>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</si>
  <si>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</si>
  <si>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</si>
  <si>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</si>
  <si>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</si>
  <si>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</si>
  <si>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</si>
  <si>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</si>
  <si>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</si>
  <si>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</si>
  <si>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</si>
  <si>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</si>
  <si>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</si>
  <si>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</si>
  <si>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</si>
  <si>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</si>
  <si>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</si>
  <si>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</si>
  <si>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</si>
  <si>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</si>
  <si>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</si>
  <si>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</si>
  <si>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</si>
  <si>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</si>
  <si>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</si>
  <si>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</si>
  <si>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</si>
  <si>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</si>
  <si>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</si>
  <si>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</si>
  <si>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</si>
  <si>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</si>
  <si>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</si>
  <si>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</si>
  <si>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</si>
  <si>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</si>
  <si>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</si>
  <si>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</si>
  <si>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</si>
  <si>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</si>
  <si>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</si>
  <si>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</si>
  <si>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</si>
  <si>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</si>
  <si>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</si>
  <si>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</si>
  <si>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</si>
  <si>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</si>
  <si>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</si>
  <si>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</si>
  <si>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</si>
  <si>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</si>
  <si>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</si>
  <si>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</si>
  <si>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</si>
  <si>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</si>
  <si>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</si>
  <si>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</si>
  <si>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</si>
  <si>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</si>
  <si>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</si>
  <si>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</si>
  <si>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</si>
  <si>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</si>
  <si>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</si>
  <si>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</si>
  <si>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</si>
  <si>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</si>
  <si>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</si>
  <si>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</si>
  <si>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</si>
  <si>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</si>
  <si>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</si>
  <si>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</si>
  <si>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</si>
  <si>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</si>
  <si>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</si>
  <si>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</si>
  <si>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</si>
  <si>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</si>
  <si>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</si>
  <si>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</si>
  <si>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</si>
  <si>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</si>
  <si>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</si>
  <si>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</si>
  <si>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</si>
  <si>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</si>
  <si>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</si>
  <si>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</si>
  <si>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</si>
  <si>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</si>
  <si>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</si>
  <si>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</si>
  <si>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</si>
  <si>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</si>
  <si>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</si>
  <si>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</si>
  <si>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</si>
  <si>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</si>
  <si>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</si>
  <si>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</si>
  <si>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</si>
  <si>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</si>
  <si>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</si>
  <si>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</si>
  <si>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</si>
  <si>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</si>
  <si>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</si>
  <si>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</si>
  <si>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</si>
  <si>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</si>
  <si>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</si>
  <si>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</si>
  <si>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</si>
  <si>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</si>
  <si>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</si>
  <si>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</si>
  <si>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</si>
  <si>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</si>
  <si>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</si>
  <si>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</si>
  <si>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</si>
  <si>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</si>
  <si>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</si>
  <si>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</si>
  <si>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</si>
  <si>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</si>
  <si>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</si>
  <si>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</si>
  <si>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</si>
  <si>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</si>
  <si>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</si>
  <si>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</si>
  <si>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</si>
  <si>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</si>
  <si>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</si>
  <si>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</si>
  <si>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</si>
  <si>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</si>
  <si>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</si>
  <si>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</si>
  <si>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</si>
  <si>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</si>
  <si>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</si>
  <si>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</si>
  <si>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</si>
  <si>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</si>
  <si>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</si>
  <si>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</si>
  <si>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</si>
  <si>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</si>
  <si>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</si>
  <si>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</si>
  <si>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</si>
  <si>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</si>
  <si>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</si>
  <si>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</si>
  <si>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</si>
  <si>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</si>
  <si>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</si>
  <si>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</si>
  <si>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</si>
  <si>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</si>
  <si>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</si>
  <si>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</si>
  <si>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</si>
  <si>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</si>
  <si>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</si>
  <si>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</si>
  <si>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</si>
  <si>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</si>
  <si>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</si>
  <si>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</si>
  <si>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</si>
  <si>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</si>
  <si>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</si>
  <si>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</si>
  <si>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</si>
  <si>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</si>
  <si>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</si>
  <si>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</si>
  <si>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</si>
  <si>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</si>
  <si>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</si>
  <si>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</si>
  <si>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</si>
  <si>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</si>
  <si>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</si>
  <si>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</si>
  <si>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</si>
  <si>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</si>
  <si>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</si>
  <si>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</si>
  <si>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</si>
  <si>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</si>
  <si>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</si>
  <si>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</si>
  <si>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</si>
  <si>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</si>
  <si>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</si>
  <si>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</si>
  <si>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</si>
  <si>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</si>
  <si>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</si>
  <si>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</si>
  <si>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</si>
  <si>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</si>
  <si>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</si>
  <si>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</si>
  <si>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</si>
  <si>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</si>
  <si>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</si>
  <si>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</si>
  <si>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</si>
  <si>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</si>
  <si>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</si>
  <si>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</si>
  <si>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</si>
  <si>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</si>
  <si>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</si>
  <si>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</si>
  <si>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</si>
  <si>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</si>
  <si>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</si>
  <si>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</si>
  <si>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</si>
  <si>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</si>
  <si>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</si>
  <si>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</si>
  <si>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</si>
  <si>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</si>
  <si>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</si>
  <si>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</si>
  <si>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</si>
  <si>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</si>
  <si>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</si>
  <si>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</si>
  <si>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</si>
  <si>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</si>
  <si>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</si>
  <si>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</si>
  <si>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</si>
  <si>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</si>
  <si>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</si>
  <si>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</si>
  <si>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</si>
  <si>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</si>
  <si>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</si>
  <si>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</si>
  <si>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</si>
  <si>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</si>
  <si>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</si>
  <si>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</si>
  <si>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</si>
  <si>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</si>
  <si>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</si>
  <si>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</si>
  <si>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</si>
  <si>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</si>
  <si>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</si>
  <si>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</si>
  <si>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</si>
  <si>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</si>
  <si>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</si>
  <si>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</si>
  <si>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</si>
  <si>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</si>
  <si>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</si>
  <si>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</si>
  <si>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</si>
  <si>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</si>
  <si>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</si>
  <si>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</si>
  <si>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</si>
  <si>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</si>
  <si>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</si>
  <si>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</si>
  <si>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</si>
  <si>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</si>
  <si>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</si>
  <si>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</si>
  <si>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</si>
  <si>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</si>
  <si>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</si>
  <si>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</si>
  <si>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</si>
  <si>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</si>
  <si>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</si>
  <si>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</si>
  <si>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</si>
  <si>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</si>
  <si>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</si>
  <si>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</si>
  <si>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</si>
  <si>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</si>
  <si>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</si>
  <si>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</si>
  <si>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</si>
  <si>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</si>
  <si>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</si>
  <si>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</si>
  <si>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</si>
  <si>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</si>
  <si>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</si>
  <si>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</si>
  <si>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</si>
  <si>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</si>
  <si>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</si>
  <si>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</si>
  <si>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</si>
  <si>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</si>
  <si>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</si>
  <si>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</si>
  <si>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</si>
  <si>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</si>
  <si>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</si>
  <si>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</si>
  <si>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</si>
  <si>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</si>
  <si>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</si>
  <si>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</si>
  <si>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</si>
  <si>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</si>
  <si>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</si>
  <si>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</si>
  <si>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</si>
  <si>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</si>
  <si>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</si>
  <si>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</si>
  <si>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</si>
  <si>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</si>
  <si>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</si>
  <si>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</si>
  <si>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</si>
  <si>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</si>
  <si>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</si>
  <si>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</si>
  <si>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</si>
  <si>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</si>
  <si>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</si>
  <si>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</si>
  <si>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</si>
  <si>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</si>
  <si>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</si>
  <si>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</si>
  <si>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</si>
  <si>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</si>
  <si>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</si>
  <si>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</si>
  <si>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</si>
  <si>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</si>
  <si>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</si>
  <si>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</si>
  <si>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</si>
  <si>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</si>
  <si>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</si>
  <si>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</si>
  <si>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</si>
  <si>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</si>
  <si>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</si>
  <si>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</si>
  <si>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</si>
  <si>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</si>
  <si>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</si>
  <si>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</si>
  <si>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</si>
  <si>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</si>
  <si>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</si>
  <si>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</si>
  <si>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</si>
  <si>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</si>
  <si>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</si>
  <si>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</si>
  <si>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</si>
  <si>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</si>
  <si>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</si>
  <si>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</si>
  <si>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</si>
  <si>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</si>
  <si>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</si>
  <si>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</si>
  <si>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</si>
  <si>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</si>
  <si>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</si>
  <si>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</si>
  <si>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</si>
  <si>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</si>
  <si>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</si>
  <si>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</si>
  <si>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</si>
  <si>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</si>
  <si>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</si>
  <si>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</si>
  <si>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</si>
  <si>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</si>
  <si>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</si>
  <si>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</si>
  <si>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</si>
  <si>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</si>
  <si>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</si>
  <si>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</si>
  <si>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</si>
  <si>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</si>
  <si>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</si>
  <si>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</si>
  <si>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</si>
  <si>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</si>
  <si>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</si>
  <si>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</si>
  <si>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</si>
  <si>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</si>
  <si>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</si>
  <si>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</si>
  <si>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</si>
  <si>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</si>
  <si>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</si>
  <si>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</si>
  <si>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</si>
  <si>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</si>
  <si>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</si>
  <si>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</si>
  <si>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</si>
  <si>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</si>
  <si>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</si>
  <si>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</si>
  <si>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</si>
  <si>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</si>
  <si>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</si>
  <si>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</si>
  <si>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</si>
  <si>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</si>
  <si>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</si>
  <si>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</si>
  <si>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</si>
  <si>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</si>
  <si>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</si>
  <si>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</si>
  <si>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</si>
  <si>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</si>
  <si>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</si>
  <si>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</si>
  <si>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</si>
  <si>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</si>
  <si>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</si>
  <si>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</si>
  <si>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</si>
  <si>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</si>
  <si>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</si>
  <si>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</si>
  <si>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</si>
  <si>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</si>
  <si>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</si>
  <si>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</si>
  <si>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</si>
  <si>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</si>
  <si>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</si>
  <si>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</si>
  <si>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</si>
  <si>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</si>
  <si>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</si>
  <si>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</si>
  <si>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</si>
  <si>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</si>
  <si>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</si>
  <si>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</si>
  <si>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</si>
  <si>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</si>
  <si>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</si>
  <si>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</si>
  <si>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</si>
  <si>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</si>
  <si>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</si>
  <si>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</si>
  <si>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</si>
  <si>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</si>
  <si>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</si>
  <si>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</si>
  <si>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</si>
  <si>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</si>
  <si>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</si>
  <si>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</si>
  <si>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</si>
  <si>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</si>
  <si>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</si>
  <si>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</si>
  <si>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</si>
  <si>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</si>
  <si>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</si>
  <si>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</si>
  <si>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</si>
  <si>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</si>
  <si>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</si>
  <si>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</si>
  <si>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</si>
  <si>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</si>
  <si>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</si>
  <si>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</si>
  <si>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</si>
  <si>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</si>
  <si>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</si>
  <si>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</si>
  <si>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</si>
  <si>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</si>
  <si>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</si>
  <si>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</si>
  <si>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</si>
  <si>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</si>
  <si>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</si>
  <si>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</si>
  <si>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</si>
  <si>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</si>
  <si>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</si>
  <si>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</si>
  <si>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</si>
  <si>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</si>
  <si>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</si>
  <si>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</si>
  <si>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</si>
  <si>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</si>
  <si>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</si>
  <si>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</si>
  <si>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</si>
  <si>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</si>
  <si>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</si>
  <si>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</si>
  <si>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</si>
  <si>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</si>
  <si>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</si>
  <si>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</si>
  <si>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</si>
  <si>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</si>
  <si>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</si>
  <si>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</si>
  <si>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</si>
  <si>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</si>
  <si>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</si>
  <si>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</si>
  <si>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</si>
  <si>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</si>
  <si>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</si>
  <si>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</si>
  <si>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</si>
  <si>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</si>
  <si>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</si>
  <si>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</si>
  <si>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</si>
  <si>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</si>
  <si>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</si>
  <si>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</si>
  <si>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</si>
  <si>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</si>
  <si>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</si>
  <si>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</si>
  <si>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</si>
  <si>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</si>
  <si>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</si>
  <si>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</si>
  <si>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</si>
  <si>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</si>
  <si>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</si>
  <si>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</si>
  <si>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</si>
  <si>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</si>
  <si>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</si>
  <si>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</si>
  <si>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</si>
  <si>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</si>
  <si>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</si>
  <si>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</si>
  <si>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</si>
  <si>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</si>
  <si>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</si>
  <si>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</si>
  <si>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</si>
  <si>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</si>
  <si>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</si>
  <si>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</si>
  <si>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</si>
  <si>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</si>
  <si>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</si>
  <si>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</si>
  <si>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</si>
  <si>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</si>
  <si>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</si>
  <si>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</si>
  <si>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</si>
  <si>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</si>
  <si>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</si>
  <si>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</si>
  <si>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</si>
  <si>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</si>
  <si>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</si>
  <si>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</si>
  <si>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</si>
  <si>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</si>
  <si>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</si>
  <si>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</si>
  <si>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</si>
  <si>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</si>
  <si>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</si>
  <si>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</si>
  <si>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</si>
  <si>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</si>
  <si>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</si>
  <si>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</si>
  <si>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</si>
  <si>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</si>
  <si>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</si>
  <si>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</si>
  <si>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</si>
  <si>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</si>
  <si>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</si>
  <si>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</si>
  <si>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</si>
  <si>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</si>
  <si>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</si>
  <si>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</si>
  <si>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</si>
  <si>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</si>
  <si>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</si>
  <si>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</si>
  <si>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</si>
  <si>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</si>
  <si>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</si>
  <si>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</si>
  <si>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</si>
  <si>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</si>
  <si>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</si>
  <si>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</si>
  <si>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</si>
  <si>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</si>
  <si>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</si>
  <si>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</si>
  <si>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</si>
  <si>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</si>
  <si>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</si>
  <si>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</si>
  <si>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</si>
  <si>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</si>
  <si>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</si>
  <si>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</si>
  <si>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</si>
  <si>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</si>
  <si>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</si>
  <si>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</si>
  <si>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</si>
  <si>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</si>
  <si>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</si>
  <si>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</si>
  <si>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</si>
  <si>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</si>
  <si>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</si>
  <si>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</si>
  <si>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</si>
  <si>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</si>
  <si>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</si>
  <si>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</si>
  <si>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</si>
  <si>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</si>
  <si>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</si>
  <si>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</si>
  <si>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</si>
  <si>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</si>
  <si>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</si>
  <si>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</si>
  <si>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</si>
  <si>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</si>
  <si>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</si>
  <si>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</si>
  <si>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</si>
  <si>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</si>
  <si>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</si>
  <si>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</si>
  <si>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</si>
  <si>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</si>
  <si>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</si>
  <si>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</si>
  <si>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</si>
  <si>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</si>
  <si>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</si>
  <si>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</si>
  <si>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</si>
  <si>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</si>
  <si>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</si>
  <si>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</si>
  <si>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</si>
  <si>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</si>
  <si>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</si>
  <si>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</si>
  <si>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</si>
  <si>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</si>
  <si>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</si>
  <si>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</si>
  <si>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</si>
  <si>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</si>
  <si>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</si>
  <si>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</si>
  <si>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</si>
  <si>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</si>
  <si>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</si>
  <si>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</si>
  <si>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</si>
  <si>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</si>
  <si>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</si>
  <si>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</si>
  <si>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</si>
  <si>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</si>
  <si>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</si>
  <si>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</si>
  <si>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</si>
  <si>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</si>
  <si>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</si>
  <si>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</si>
  <si>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</si>
  <si>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</si>
  <si>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</si>
  <si>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</si>
  <si>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</si>
  <si>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</si>
  <si>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</si>
  <si>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</si>
  <si>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</si>
  <si>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</si>
  <si>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</si>
  <si>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</si>
  <si>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</si>
  <si>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</si>
  <si>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</si>
  <si>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</si>
  <si>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</si>
  <si>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</si>
  <si>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</si>
  <si>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</si>
  <si>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</si>
  <si>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</si>
  <si>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</si>
  <si>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</si>
  <si>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</si>
  <si>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</si>
  <si>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</si>
  <si>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</si>
  <si>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</si>
  <si>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</si>
  <si>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</si>
  <si>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</si>
  <si>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</si>
  <si>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</si>
  <si>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</si>
  <si>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</si>
  <si>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</si>
  <si>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</si>
  <si>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</si>
  <si>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</si>
  <si>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</si>
  <si>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</si>
  <si>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</si>
  <si>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</si>
  <si>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</si>
  <si>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</si>
  <si>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</si>
  <si>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</si>
  <si>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</si>
  <si>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</si>
  <si>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</si>
  <si>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</si>
  <si>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</si>
  <si>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</si>
  <si>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</si>
  <si>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</si>
  <si>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</si>
  <si>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</si>
  <si>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</si>
  <si>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</si>
  <si>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</si>
  <si>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</si>
  <si>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</si>
  <si>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</si>
  <si>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</si>
  <si>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</si>
  <si>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</si>
  <si>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</si>
  <si>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</si>
  <si>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</si>
  <si>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</si>
  <si>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</si>
  <si>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</si>
  <si>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</si>
  <si>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</si>
  <si>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</si>
  <si>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</si>
  <si>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</si>
  <si>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</si>
  <si>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</si>
  <si>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</si>
  <si>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</si>
  <si>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</si>
  <si>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</si>
  <si>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</si>
  <si>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</si>
  <si>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</si>
  <si>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</si>
  <si>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</si>
  <si>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</si>
  <si>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</si>
  <si>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</si>
  <si>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</si>
  <si>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</si>
  <si>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</si>
  <si>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</si>
  <si>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</si>
  <si>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</si>
  <si>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</si>
  <si>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</si>
  <si>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</si>
  <si>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</si>
  <si>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</si>
  <si>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</si>
  <si>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</si>
  <si>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</si>
  <si>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</si>
  <si>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</si>
  <si>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</si>
  <si>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</si>
  <si>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</si>
  <si>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</si>
  <si>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</si>
  <si>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</si>
  <si>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</si>
  <si>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</si>
  <si>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</si>
  <si>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</si>
  <si>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</si>
  <si>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</si>
  <si>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</si>
  <si>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</si>
  <si>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</si>
  <si>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</si>
  <si>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</si>
  <si>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</si>
  <si>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</si>
  <si>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</si>
  <si>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</si>
  <si>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</si>
  <si>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</si>
  <si>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</si>
  <si>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</si>
  <si>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</si>
  <si>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</si>
  <si>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</si>
  <si>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</si>
  <si>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</si>
  <si>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</si>
  <si>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</si>
  <si>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</si>
  <si>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</si>
  <si>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</si>
  <si>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</si>
  <si>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</si>
  <si>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</si>
  <si>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</si>
  <si>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</si>
  <si>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</si>
  <si>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</si>
  <si>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</si>
  <si>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</si>
  <si>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</si>
  <si>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</si>
  <si>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</si>
  <si>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</si>
  <si>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</si>
  <si>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</si>
  <si>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</si>
  <si>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</si>
  <si>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</si>
  <si>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</si>
  <si>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</si>
  <si>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</si>
  <si>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</si>
  <si>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</si>
  <si>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</si>
  <si>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</si>
  <si>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</si>
  <si>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</si>
  <si>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</si>
  <si>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</si>
  <si>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</si>
  <si>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</si>
  <si>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</si>
  <si>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</si>
  <si>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</si>
  <si>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</si>
  <si>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</si>
  <si>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</si>
  <si>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</si>
  <si>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</si>
  <si>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</si>
  <si>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</si>
  <si>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</si>
  <si>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</si>
  <si>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</si>
  <si>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</si>
  <si>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</si>
  <si>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</si>
  <si>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</si>
  <si>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</si>
  <si>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</si>
  <si>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</si>
  <si>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</si>
  <si>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</si>
  <si>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</si>
  <si>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</si>
  <si>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</si>
  <si>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</si>
  <si>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</si>
  <si>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</si>
  <si>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</si>
  <si>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</si>
  <si>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</si>
  <si>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</si>
  <si>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</si>
  <si>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</si>
  <si>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</si>
  <si>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</si>
  <si>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</si>
  <si>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</si>
  <si>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</si>
  <si>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</si>
  <si>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</si>
  <si>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</si>
  <si>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</si>
  <si>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</si>
  <si>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</si>
  <si>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</si>
  <si>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</si>
  <si>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</si>
  <si>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</si>
  <si>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</si>
  <si>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</si>
  <si>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</si>
  <si>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</si>
  <si>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</si>
  <si>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</si>
  <si>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</si>
  <si>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</si>
  <si>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</si>
  <si>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</si>
  <si>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</si>
  <si>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</si>
  <si>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</si>
  <si>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</si>
  <si>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</si>
  <si>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</si>
  <si>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</si>
  <si>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</si>
  <si>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</si>
  <si>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</si>
  <si>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</si>
  <si>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</si>
  <si>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</si>
  <si>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</si>
  <si>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</si>
  <si>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</si>
  <si>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</si>
  <si>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</si>
  <si>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</si>
  <si>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</si>
  <si>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</si>
  <si>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</si>
  <si>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</si>
  <si>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</si>
  <si>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</si>
  <si>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</si>
  <si>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</si>
  <si>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</si>
  <si>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</si>
  <si>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</si>
  <si>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</si>
  <si>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</si>
  <si>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</si>
  <si>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</si>
  <si>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</si>
  <si>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</si>
  <si>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</si>
  <si>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</si>
  <si>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</si>
  <si>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</si>
  <si>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</si>
  <si>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</si>
  <si>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</si>
  <si>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</si>
  <si>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</si>
  <si>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</si>
  <si>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</si>
  <si>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</si>
  <si>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</si>
  <si>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</si>
  <si>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</si>
  <si>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</si>
  <si>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</si>
  <si>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</si>
  <si>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</si>
  <si>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</si>
  <si>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</si>
  <si>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</si>
  <si>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</si>
  <si>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</si>
  <si>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</si>
  <si>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</si>
  <si>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</si>
  <si>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</si>
  <si>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</si>
  <si>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</si>
  <si>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</si>
  <si>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</si>
  <si>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</si>
  <si>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</si>
  <si>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</si>
  <si>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</si>
  <si>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</si>
  <si>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</si>
  <si>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</si>
  <si>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</si>
  <si>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</si>
  <si>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</si>
  <si>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</si>
  <si>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</si>
  <si>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</si>
  <si>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</si>
  <si>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</si>
  <si>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</si>
  <si>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</si>
  <si>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</si>
  <si>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</si>
  <si>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</si>
  <si>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</si>
  <si>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</si>
  <si>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</si>
  <si>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</si>
  <si>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</si>
  <si>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</si>
  <si>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</si>
  <si>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</si>
  <si>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</si>
  <si>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</si>
  <si>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</si>
  <si>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</si>
  <si>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</si>
  <si>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</si>
  <si>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</si>
  <si>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</si>
  <si>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</si>
  <si>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</si>
  <si>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</si>
  <si>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</si>
  <si>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</si>
  <si>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</si>
  <si>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</si>
  <si>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</si>
  <si>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</si>
  <si>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</si>
  <si>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</si>
  <si>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</si>
  <si>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</si>
  <si>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</si>
  <si>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</si>
  <si>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</si>
  <si>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</si>
  <si>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</si>
  <si>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</si>
  <si>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</si>
  <si>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</si>
  <si>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</si>
  <si>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</si>
  <si>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</si>
  <si>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</si>
  <si>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</si>
  <si>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</si>
  <si>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</si>
  <si>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</si>
  <si>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</si>
  <si>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</si>
  <si>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</si>
  <si>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</si>
  <si>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</si>
  <si>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</si>
  <si>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</si>
  <si>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</si>
  <si>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</si>
  <si>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</si>
  <si>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</si>
  <si>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</si>
  <si>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</si>
  <si>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</si>
  <si>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</si>
  <si>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</si>
  <si>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</si>
  <si>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</si>
  <si>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</si>
  <si>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</si>
  <si>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</si>
  <si>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</si>
  <si>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</si>
  <si>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</si>
  <si>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</si>
  <si>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</si>
  <si>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</si>
  <si>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</si>
  <si>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</si>
  <si>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</si>
  <si>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</si>
  <si>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</si>
  <si>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</si>
  <si>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</si>
  <si>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</si>
  <si>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</si>
  <si>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</si>
  <si>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</si>
  <si>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</si>
  <si>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</si>
  <si>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</si>
  <si>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</si>
  <si>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</si>
  <si>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</si>
  <si>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</si>
  <si>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</si>
  <si>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</si>
  <si>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</si>
  <si>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</si>
  <si>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</si>
  <si>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</si>
  <si>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</si>
  <si>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</si>
  <si>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</si>
  <si>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</si>
  <si>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</si>
  <si>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</si>
  <si>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</si>
  <si>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</si>
  <si>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</si>
  <si>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</si>
  <si>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</si>
  <si>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</si>
  <si>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</si>
  <si>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</si>
  <si>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</si>
  <si>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</si>
  <si>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</si>
  <si>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</si>
  <si>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</si>
  <si>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</si>
  <si>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</si>
  <si>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</si>
  <si>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</si>
  <si>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</si>
  <si>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</si>
  <si>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</si>
  <si>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</si>
  <si>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</si>
  <si>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</si>
  <si>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</si>
  <si>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</si>
  <si>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</si>
  <si>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</si>
  <si>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</si>
  <si>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</si>
  <si>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</si>
  <si>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</si>
  <si>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</si>
  <si>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</si>
  <si>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</si>
  <si>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</si>
  <si>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</si>
  <si>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</si>
  <si>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</si>
  <si>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</si>
  <si>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</si>
  <si>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</si>
  <si>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</si>
  <si>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</si>
  <si>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</si>
  <si>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</si>
  <si>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</si>
  <si>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</si>
  <si>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</si>
  <si>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</si>
  <si>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</si>
  <si>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</si>
  <si>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</si>
  <si>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</si>
  <si>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</si>
  <si>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</si>
  <si>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</si>
  <si>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</si>
  <si>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</si>
  <si>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</si>
  <si>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</si>
  <si>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</si>
  <si>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</si>
  <si>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</si>
  <si>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</si>
  <si>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</si>
  <si>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</si>
  <si>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</si>
  <si>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</si>
  <si>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</si>
  <si>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</si>
  <si>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</si>
  <si>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</si>
  <si>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</si>
  <si>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</si>
  <si>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</si>
  <si>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</si>
  <si>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</si>
  <si>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</si>
  <si>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</si>
  <si>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</si>
  <si>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</si>
  <si>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</si>
  <si>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</si>
  <si>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</si>
  <si>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</si>
  <si>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</si>
  <si>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</si>
  <si>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</si>
  <si>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</si>
  <si>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</si>
  <si>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</si>
  <si>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</si>
  <si>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</si>
  <si>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</si>
  <si>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</si>
  <si>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</si>
  <si>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</si>
  <si>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</si>
  <si>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</si>
  <si>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</si>
  <si>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</si>
  <si>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</si>
  <si>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</si>
  <si>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</si>
  <si>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</si>
  <si>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</si>
  <si>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</si>
  <si>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</si>
  <si>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</si>
  <si>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</si>
  <si>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</si>
  <si>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</si>
  <si>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</si>
  <si>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</si>
  <si>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</si>
  <si>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</si>
  <si>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</si>
  <si>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</si>
  <si>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</si>
  <si>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</si>
  <si>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</si>
  <si>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</si>
  <si>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</si>
  <si>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</si>
  <si>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</si>
  <si>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</si>
  <si>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</si>
  <si>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</si>
  <si>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</si>
  <si>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</si>
  <si>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</si>
  <si>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</si>
  <si>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</si>
  <si>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</si>
  <si>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</si>
  <si>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</si>
  <si>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</si>
  <si>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</si>
  <si>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</si>
  <si>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</si>
  <si>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</si>
  <si>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</si>
  <si>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</si>
  <si>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</si>
  <si>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</si>
  <si>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</si>
  <si>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</si>
  <si>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</si>
  <si>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</si>
  <si>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</si>
  <si>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</si>
  <si>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</si>
  <si>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</si>
  <si>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</si>
  <si>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</si>
  <si>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</si>
  <si>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</si>
  <si>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</si>
  <si>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</si>
  <si>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</si>
  <si>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</si>
  <si>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</si>
  <si>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</si>
  <si>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</si>
  <si>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</si>
  <si>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</si>
  <si>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</si>
  <si>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</si>
  <si>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</si>
  <si>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</si>
  <si>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</si>
  <si>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</si>
  <si>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</si>
  <si>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</si>
  <si>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</si>
  <si>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</si>
  <si>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</si>
  <si>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</si>
  <si>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</si>
  <si>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</si>
  <si>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</si>
  <si>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</si>
  <si>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</si>
  <si>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</si>
  <si>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</si>
  <si>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</si>
  <si>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</si>
  <si>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</si>
  <si>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</si>
  <si>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</si>
  <si>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</si>
  <si>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</si>
  <si>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</si>
  <si>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</si>
  <si>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</si>
  <si>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</si>
  <si>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</si>
  <si>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</si>
  <si>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</si>
  <si>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</si>
  <si>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</si>
  <si>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</si>
  <si>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</si>
  <si>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</si>
  <si>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</si>
  <si>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</si>
  <si>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</si>
  <si>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</si>
  <si>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</si>
  <si>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</si>
  <si>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</si>
  <si>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</si>
  <si>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</si>
  <si>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</si>
  <si>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</si>
  <si>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</si>
  <si>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</si>
  <si>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</si>
  <si>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</si>
  <si>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</si>
  <si>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</si>
  <si>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</si>
  <si>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</si>
  <si>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</si>
  <si>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</si>
  <si>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</si>
  <si>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</si>
  <si>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</si>
  <si>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</si>
  <si>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</si>
  <si>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</si>
  <si>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</si>
  <si>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</si>
  <si>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</si>
  <si>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</si>
  <si>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</si>
  <si>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</si>
  <si>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</si>
  <si>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</si>
  <si>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</si>
  <si>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</si>
  <si>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</si>
  <si>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</si>
  <si>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</si>
  <si>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</si>
  <si>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</si>
  <si>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</si>
  <si>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</si>
  <si>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</si>
  <si>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</si>
  <si>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</si>
  <si>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</si>
  <si>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</si>
  <si>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</si>
  <si>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</si>
  <si>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</si>
  <si>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</si>
  <si>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</si>
  <si>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</si>
  <si>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</si>
  <si>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</si>
  <si>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</si>
  <si>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</si>
  <si>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</si>
  <si>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</si>
  <si>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</si>
  <si>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</si>
  <si>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</si>
  <si>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</si>
  <si>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</si>
  <si>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</si>
  <si>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</si>
  <si>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</si>
  <si>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</si>
  <si>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</si>
  <si>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</si>
  <si>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</si>
  <si>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</si>
  <si>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</si>
  <si>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</si>
  <si>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</si>
  <si>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</si>
  <si>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</si>
  <si>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</si>
  <si>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</si>
  <si>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</si>
  <si>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</si>
  <si>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</si>
  <si>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</si>
  <si>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</si>
  <si>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</si>
  <si>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</si>
  <si>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</si>
  <si>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</si>
  <si>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</si>
  <si>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</si>
  <si>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</si>
  <si>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</si>
  <si>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</si>
  <si>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</si>
  <si>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</si>
  <si>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</si>
  <si>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</si>
  <si>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</si>
  <si>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</si>
  <si>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</si>
  <si>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</si>
  <si>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</si>
  <si>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</si>
  <si>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</si>
  <si>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</si>
  <si>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</si>
  <si>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</si>
  <si>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</si>
  <si>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</si>
  <si>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</si>
  <si>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</si>
  <si>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</si>
  <si>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</si>
  <si>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</si>
  <si>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</si>
  <si>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</si>
  <si>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</si>
  <si>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</si>
  <si>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</si>
  <si>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</si>
  <si>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</si>
  <si>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</si>
  <si>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</si>
  <si>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</si>
  <si>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</si>
  <si>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</si>
  <si>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</si>
  <si>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</si>
  <si>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</si>
  <si>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</si>
  <si>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</si>
  <si>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</si>
  <si>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</si>
  <si>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</si>
  <si>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</si>
  <si>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</si>
  <si>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</si>
  <si>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</si>
  <si>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</si>
  <si>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</si>
  <si>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</si>
  <si>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</si>
  <si>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</si>
  <si>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</si>
  <si>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</si>
  <si>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</si>
  <si>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</si>
  <si>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</si>
  <si>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</si>
  <si>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</si>
  <si>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</si>
  <si>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</si>
  <si>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</si>
  <si>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</si>
  <si>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</si>
  <si>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</si>
  <si>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</si>
  <si>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</si>
  <si>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</si>
  <si>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</si>
  <si>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</si>
  <si>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</si>
  <si>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</si>
  <si>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</si>
  <si>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</si>
  <si>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</si>
  <si>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</si>
  <si>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</si>
  <si>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</si>
  <si>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</si>
  <si>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</si>
  <si>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</si>
  <si>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</si>
  <si>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</si>
  <si>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</si>
  <si>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</si>
  <si>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</si>
  <si>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</si>
  <si>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</si>
  <si>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</si>
  <si>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</si>
  <si>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</si>
  <si>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</si>
  <si>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</si>
  <si>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</si>
  <si>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</si>
  <si>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</si>
  <si>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</si>
  <si>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</si>
  <si>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</si>
  <si>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</si>
  <si>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</si>
  <si>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</si>
  <si>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</si>
  <si>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</si>
  <si>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</si>
  <si>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</si>
  <si>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</si>
  <si>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</si>
  <si>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</si>
  <si>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</si>
  <si>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</si>
  <si>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</si>
  <si>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</si>
  <si>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</si>
  <si>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</si>
  <si>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</si>
  <si>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</si>
  <si>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</si>
  <si>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</si>
  <si>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</si>
  <si>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</si>
  <si>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</si>
  <si>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</si>
  <si>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</si>
  <si>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</si>
  <si>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</si>
  <si>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</si>
  <si>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</si>
  <si>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</si>
  <si>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</si>
  <si>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</si>
  <si>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</si>
  <si>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</si>
  <si>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</si>
  <si>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</si>
  <si>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</si>
  <si>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</si>
  <si>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</si>
  <si>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</si>
  <si>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</si>
  <si>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</si>
  <si>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</si>
  <si>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</si>
  <si>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</si>
  <si>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</si>
  <si>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</si>
  <si>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</si>
  <si>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</si>
  <si>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</si>
  <si>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</si>
  <si>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</si>
  <si>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</si>
  <si>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</si>
  <si>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</si>
  <si>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</si>
  <si>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</si>
  <si>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</si>
  <si>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</si>
  <si>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</si>
  <si>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</si>
  <si>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</si>
  <si>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</si>
  <si>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</si>
  <si>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</si>
  <si>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</si>
  <si>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</si>
  <si>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</si>
  <si>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</si>
  <si>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</si>
  <si>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</si>
  <si>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</si>
  <si>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</si>
  <si>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</si>
  <si>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</si>
  <si>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</si>
  <si>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</si>
  <si>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</si>
  <si>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</si>
  <si>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</si>
  <si>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</si>
  <si>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</si>
  <si>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</si>
  <si>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</si>
  <si>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</si>
  <si>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</si>
  <si>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</si>
  <si>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</si>
  <si>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</si>
  <si>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</si>
  <si>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</si>
  <si>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</si>
  <si>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</si>
  <si>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</si>
  <si>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</si>
  <si>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</si>
  <si>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</si>
  <si>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</si>
  <si>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</si>
  <si>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</si>
  <si>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</si>
  <si>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</si>
  <si>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</si>
  <si>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</si>
  <si>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</si>
  <si>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</si>
  <si>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</si>
  <si>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</si>
  <si>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</si>
  <si>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</si>
  <si>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</si>
  <si>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</si>
  <si>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</si>
  <si>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</si>
  <si>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</si>
  <si>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</si>
  <si>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</si>
  <si>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</si>
  <si>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</si>
  <si>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</si>
  <si>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</si>
  <si>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</si>
  <si>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</si>
  <si>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</si>
  <si>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</si>
  <si>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</si>
  <si>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</si>
  <si>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</si>
  <si>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</si>
  <si>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</si>
  <si>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</si>
  <si>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</si>
  <si>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</si>
  <si>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</si>
  <si>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</si>
  <si>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</si>
  <si>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</si>
  <si>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</si>
  <si>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</si>
  <si>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</si>
  <si>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</si>
  <si>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</si>
  <si>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</si>
  <si>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</si>
  <si>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</si>
  <si>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</si>
  <si>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</si>
  <si>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</si>
  <si>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</si>
  <si>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</si>
  <si>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</si>
  <si>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</si>
  <si>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</si>
  <si>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</si>
  <si>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</si>
  <si>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</si>
  <si>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</si>
  <si>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</si>
  <si>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</si>
  <si>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</si>
  <si>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</si>
  <si>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</si>
  <si>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</si>
  <si>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</si>
  <si>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</si>
  <si>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</si>
  <si>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</si>
  <si>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</si>
  <si>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</si>
  <si>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</si>
  <si>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</si>
  <si>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</si>
  <si>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</si>
  <si>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</si>
  <si>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</si>
  <si>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</si>
  <si>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</si>
  <si>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</si>
  <si>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</si>
  <si>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</si>
  <si>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</si>
  <si>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</si>
  <si>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</si>
  <si>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</si>
  <si>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</si>
  <si>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</si>
  <si>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</si>
  <si>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</si>
  <si>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</si>
  <si>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</si>
  <si>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</si>
  <si>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</si>
  <si>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</si>
  <si>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</si>
  <si>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</si>
  <si>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</si>
  <si>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</si>
  <si>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</si>
  <si>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</si>
  <si>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</si>
  <si>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</si>
  <si>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</si>
  <si>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</si>
  <si>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</si>
  <si>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</si>
  <si>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</si>
  <si>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</si>
  <si>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</si>
  <si>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</si>
  <si>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</si>
  <si>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</si>
  <si>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</si>
  <si>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</si>
  <si>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</si>
  <si>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</si>
  <si>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</si>
  <si>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</si>
  <si>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</si>
  <si>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</si>
  <si>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</si>
  <si>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</si>
  <si>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</si>
  <si>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</si>
  <si>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</si>
  <si>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</si>
  <si>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</si>
  <si>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</si>
  <si>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</si>
  <si>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</si>
  <si>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</si>
  <si>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</si>
  <si>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</si>
  <si>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</si>
  <si>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</si>
  <si>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</si>
  <si>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</si>
  <si>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</si>
  <si>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</si>
  <si>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</si>
  <si>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</si>
  <si>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</si>
  <si>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</si>
  <si>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</si>
  <si>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</si>
  <si>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</si>
  <si>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</si>
  <si>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</si>
  <si>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</si>
  <si>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</si>
  <si>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</si>
  <si>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</si>
  <si>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</si>
  <si>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</si>
  <si>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</si>
  <si>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</si>
  <si>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</si>
  <si>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</si>
  <si>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</si>
  <si>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</si>
  <si>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</si>
  <si>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</si>
  <si>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</si>
  <si>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</si>
  <si>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</si>
  <si>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</si>
  <si>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</si>
  <si>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</si>
  <si>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</si>
  <si>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</si>
  <si>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</si>
  <si>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</si>
  <si>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</si>
  <si>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</si>
  <si>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</si>
  <si>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</si>
  <si>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</si>
  <si>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</si>
  <si>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</si>
  <si>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</si>
  <si>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</si>
  <si>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</si>
  <si>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</si>
  <si>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</si>
  <si>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</si>
  <si>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</si>
  <si>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</si>
  <si>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</si>
  <si>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</si>
  <si>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</si>
  <si>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</si>
  <si>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</si>
  <si>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</si>
  <si>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</si>
  <si>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</si>
  <si>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</si>
  <si>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</si>
  <si>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</si>
  <si>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</si>
  <si>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</si>
  <si>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</si>
  <si>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</si>
  <si>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</si>
  <si>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</si>
  <si>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</si>
  <si>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</si>
  <si>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</si>
  <si>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</si>
  <si>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</si>
  <si>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</si>
  <si>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</si>
  <si>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</si>
  <si>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</si>
  <si>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</si>
  <si>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</si>
  <si>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</si>
  <si>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</si>
  <si>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</si>
  <si>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</si>
  <si>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</si>
  <si>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</si>
  <si>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</si>
  <si>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</si>
  <si>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</si>
  <si>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</si>
  <si>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</si>
  <si>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</si>
  <si>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</si>
  <si>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</si>
  <si>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</si>
  <si>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</si>
  <si>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</si>
  <si>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</si>
  <si>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</si>
  <si>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</si>
  <si>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</si>
  <si>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</si>
  <si>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</si>
  <si>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</si>
  <si>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</si>
  <si>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</si>
  <si>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</si>
  <si>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</si>
  <si>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</si>
  <si>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</si>
  <si>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</si>
  <si>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</si>
  <si>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</si>
  <si>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</si>
  <si>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</si>
  <si>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</si>
  <si>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</si>
  <si>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</si>
  <si>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</si>
  <si>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</si>
  <si>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</si>
  <si>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</si>
  <si>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</si>
  <si>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</si>
  <si>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</si>
  <si>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</si>
  <si>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</si>
  <si>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</si>
  <si>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</si>
  <si>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</si>
  <si>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</si>
  <si>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</si>
  <si>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</si>
  <si>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</si>
  <si>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</si>
  <si>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</si>
  <si>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</si>
  <si>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</si>
  <si>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</si>
  <si>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</si>
  <si>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</si>
  <si>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</si>
  <si>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</si>
  <si>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</si>
  <si>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</si>
  <si>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</si>
  <si>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</si>
  <si>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</si>
  <si>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</si>
  <si>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</si>
  <si>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</si>
  <si>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</si>
  <si>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</si>
  <si>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</si>
  <si>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</si>
  <si>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</si>
  <si>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</si>
  <si>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</si>
  <si>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</si>
  <si>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</si>
  <si>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</si>
  <si>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</si>
  <si>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</si>
  <si>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</si>
  <si>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</si>
  <si>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</si>
  <si>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</si>
  <si>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</si>
  <si>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</si>
  <si>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</si>
  <si>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</si>
  <si>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</si>
  <si>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</si>
  <si>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</si>
  <si>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</si>
  <si>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</si>
  <si>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</si>
  <si>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</si>
  <si>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</si>
  <si>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</si>
  <si>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</si>
  <si>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</si>
  <si>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</si>
  <si>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</si>
  <si>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</si>
  <si>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</si>
  <si>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</si>
  <si>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</si>
  <si>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</si>
  <si>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</si>
  <si>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</si>
  <si>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</si>
  <si>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</si>
  <si>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</si>
  <si>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</si>
  <si>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</si>
  <si>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</si>
  <si>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</si>
  <si>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</si>
  <si>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</si>
  <si>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</si>
  <si>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</si>
  <si>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</si>
  <si>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</si>
  <si>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</si>
  <si>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</si>
  <si>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</si>
  <si>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</si>
  <si>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</si>
  <si>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</si>
  <si>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</si>
  <si>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</si>
  <si>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</si>
  <si>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</si>
  <si>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</si>
  <si>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</si>
  <si>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</si>
  <si>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</si>
  <si>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</si>
  <si>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</si>
  <si>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</si>
  <si>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</si>
  <si>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</si>
  <si>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</si>
  <si>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</si>
  <si>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</si>
  <si>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</si>
  <si>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</si>
  <si>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</si>
  <si>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</si>
  <si>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</si>
  <si>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</si>
  <si>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</si>
  <si>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</si>
  <si>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</si>
  <si>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</si>
  <si>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</si>
  <si>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</si>
  <si>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</si>
  <si>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</si>
  <si>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</si>
  <si>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</si>
  <si>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</si>
  <si>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</si>
  <si>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</si>
  <si>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</si>
  <si>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</si>
  <si>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</si>
  <si>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</si>
  <si>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</si>
  <si>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</si>
  <si>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</si>
  <si>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</si>
  <si>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</si>
  <si>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</si>
  <si>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</si>
  <si>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</si>
  <si>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</si>
  <si>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</si>
  <si>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</si>
  <si>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</si>
  <si>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</si>
  <si>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</si>
  <si>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</si>
  <si>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</si>
  <si>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</si>
  <si>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</si>
  <si>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</si>
  <si>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</si>
  <si>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</si>
  <si>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</si>
  <si>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</si>
  <si>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</si>
  <si>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</si>
  <si>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</si>
  <si>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</si>
  <si>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</si>
  <si>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</si>
  <si>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</si>
  <si>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</si>
  <si>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</si>
  <si>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</si>
  <si>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</si>
  <si>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</si>
  <si>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</si>
  <si>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</si>
  <si>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</si>
  <si>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</si>
  <si>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</si>
  <si>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</si>
  <si>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</si>
  <si>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</si>
  <si>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</si>
  <si>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</si>
  <si>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</si>
  <si>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</si>
  <si>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</si>
  <si>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</si>
  <si>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</si>
  <si>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</si>
  <si>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</si>
  <si>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</si>
  <si>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</si>
  <si>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</si>
  <si>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</si>
  <si>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</si>
  <si>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</si>
  <si>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</si>
  <si>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</si>
  <si>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</si>
  <si>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</si>
  <si>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</si>
  <si>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</si>
  <si>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</si>
  <si>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</si>
  <si>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</si>
  <si>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</si>
  <si>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</si>
  <si>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</si>
  <si>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</si>
  <si>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</si>
  <si>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</si>
  <si>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</si>
  <si>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</si>
  <si>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</si>
  <si>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</si>
  <si>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</si>
  <si>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</si>
  <si>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</si>
  <si>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</si>
  <si>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</si>
  <si>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</si>
  <si>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</si>
  <si>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</si>
  <si>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</si>
  <si>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</si>
  <si>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</si>
  <si>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</si>
  <si>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</si>
  <si>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</si>
  <si>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</si>
  <si>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</si>
  <si>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</si>
  <si>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</si>
  <si>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</si>
  <si>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</si>
  <si>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</si>
  <si>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</si>
  <si>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</si>
  <si>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</si>
  <si>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</si>
  <si>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</si>
  <si>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</si>
  <si>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</si>
  <si>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</si>
  <si>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</si>
  <si>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</si>
  <si>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</si>
  <si>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</si>
  <si>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</si>
  <si>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</si>
  <si>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</si>
  <si>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</si>
  <si>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</si>
  <si>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</si>
  <si>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</si>
  <si>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</si>
  <si>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</si>
  <si>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</si>
  <si>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</si>
  <si>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</si>
  <si>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</si>
  <si>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</si>
  <si>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</si>
  <si>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</si>
  <si>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</si>
  <si>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</si>
  <si>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</si>
  <si>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</si>
  <si>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</si>
  <si>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</si>
  <si>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</si>
  <si>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</si>
  <si>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</si>
  <si>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</si>
  <si>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</si>
  <si>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</si>
  <si>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</si>
  <si>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</si>
  <si>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</si>
  <si>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</si>
  <si>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</si>
  <si>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</si>
  <si>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</si>
  <si>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</si>
  <si>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</si>
  <si>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</si>
  <si>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</si>
  <si>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</si>
  <si>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</si>
  <si>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</si>
  <si>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</si>
  <si>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</si>
  <si>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</si>
  <si>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</si>
  <si>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</si>
  <si>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</si>
  <si>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</si>
  <si>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</si>
  <si>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</si>
  <si>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</si>
  <si>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</si>
  <si>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</si>
  <si>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</si>
  <si>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</si>
  <si>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</si>
  <si>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</si>
  <si>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</si>
  <si>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</si>
  <si>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</si>
  <si>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</si>
  <si>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</si>
  <si>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</si>
  <si>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</si>
  <si>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</si>
  <si>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</si>
  <si>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</si>
  <si>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</si>
  <si>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</si>
  <si>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</si>
  <si>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</si>
  <si>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</si>
  <si>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</si>
  <si>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</si>
  <si>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</si>
  <si>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</si>
  <si>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</si>
  <si>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</si>
  <si>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</si>
  <si>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</si>
  <si>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</si>
  <si>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</si>
  <si>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</si>
  <si>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</si>
  <si>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</si>
  <si>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</si>
  <si>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</si>
  <si>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</si>
  <si>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</si>
  <si>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</si>
  <si>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</si>
  <si>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</si>
  <si>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</si>
  <si>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</si>
  <si>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</si>
  <si>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</si>
  <si>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</si>
  <si>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</si>
  <si>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</si>
  <si>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</si>
  <si>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</si>
  <si>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</si>
  <si>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</si>
  <si>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</si>
  <si>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</si>
  <si>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</si>
  <si>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</si>
  <si>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</si>
  <si>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</si>
  <si>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</si>
  <si>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</si>
  <si>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</si>
  <si>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</si>
  <si>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</si>
  <si>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</si>
  <si>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</si>
  <si>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</si>
  <si>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</si>
  <si>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</si>
  <si>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</si>
  <si>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</si>
  <si>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</si>
  <si>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</si>
  <si>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</si>
  <si>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</si>
  <si>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</si>
  <si>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</si>
  <si>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</si>
  <si>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</si>
  <si>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</si>
  <si>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</si>
  <si>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</si>
  <si>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</si>
  <si>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</si>
  <si>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</si>
  <si>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</si>
  <si>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</si>
  <si>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</si>
  <si>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</si>
  <si>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</si>
  <si>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</si>
  <si>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</si>
  <si>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</si>
  <si>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</si>
  <si>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</si>
  <si>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</si>
  <si>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</si>
  <si>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</si>
  <si>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</si>
  <si>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</si>
  <si>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</si>
  <si>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</si>
  <si>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</si>
  <si>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</si>
  <si>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</si>
  <si>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</si>
  <si>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</si>
  <si>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</si>
  <si>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</si>
  <si>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</si>
  <si>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</si>
  <si>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</si>
  <si>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</si>
  <si>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</si>
  <si>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</si>
  <si>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</si>
  <si>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</si>
  <si>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</si>
  <si>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</si>
  <si>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</si>
  <si>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</si>
  <si>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</si>
  <si>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</si>
  <si>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</si>
  <si>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</si>
  <si>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</si>
  <si>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</si>
  <si>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</si>
  <si>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</si>
  <si>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</si>
  <si>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</si>
  <si>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</si>
  <si>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</si>
  <si>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</si>
  <si>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</si>
  <si>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</si>
  <si>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</si>
  <si>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</si>
  <si>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</si>
  <si>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</si>
  <si>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</si>
  <si>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</si>
  <si>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</si>
  <si>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</si>
  <si>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</si>
  <si>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</si>
  <si>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</si>
  <si>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</si>
  <si>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</si>
  <si>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</si>
  <si>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</si>
  <si>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</si>
  <si>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</si>
  <si>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</si>
  <si>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</si>
  <si>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</si>
  <si>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</si>
  <si>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</si>
  <si>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</si>
  <si>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</si>
  <si>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</si>
  <si>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</si>
  <si>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</si>
  <si>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</si>
  <si>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</si>
  <si>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</si>
  <si>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</si>
  <si>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</si>
  <si>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</si>
  <si>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</si>
  <si>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</si>
  <si>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</si>
  <si>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</si>
  <si>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</si>
  <si>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</si>
  <si>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</si>
  <si>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</si>
  <si>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</si>
  <si>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</si>
  <si>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</si>
  <si>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</si>
  <si>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</si>
  <si>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</si>
  <si>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</si>
  <si>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</si>
  <si>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</si>
  <si>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</si>
  <si>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</si>
  <si>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</si>
  <si>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</si>
  <si>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</si>
  <si>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</si>
  <si>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</si>
  <si>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</si>
  <si>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</si>
  <si>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</si>
  <si>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</si>
  <si>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</si>
  <si>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</si>
  <si>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</si>
  <si>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</si>
  <si>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</si>
  <si>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</si>
  <si>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</si>
  <si>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</si>
  <si>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</si>
  <si>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</si>
  <si>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</si>
  <si>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</si>
  <si>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</si>
  <si>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</si>
  <si>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</si>
  <si>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</si>
  <si>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</si>
  <si>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</si>
  <si>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</si>
  <si>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</si>
  <si>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</si>
  <si>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</si>
  <si>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</si>
  <si>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</si>
  <si>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</si>
  <si>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</si>
  <si>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</si>
  <si>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</si>
  <si>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</si>
  <si>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</si>
  <si>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</si>
  <si>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</si>
  <si>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</si>
  <si>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</si>
  <si>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</si>
  <si>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</si>
  <si>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</si>
  <si>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</si>
  <si>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</si>
  <si>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</si>
  <si>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</si>
  <si>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</si>
  <si>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</si>
  <si>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</si>
  <si>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</si>
  <si>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</si>
  <si>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</si>
  <si>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</si>
  <si>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</si>
  <si>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</si>
  <si>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</si>
  <si>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</si>
  <si>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</si>
  <si>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</si>
  <si>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</si>
  <si>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</si>
  <si>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</si>
  <si>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</si>
  <si>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</si>
  <si>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</si>
  <si>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</si>
  <si>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</si>
  <si>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</si>
  <si>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</si>
  <si>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</si>
  <si>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</si>
  <si>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</si>
  <si>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</si>
  <si>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</si>
  <si>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</si>
  <si>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</si>
  <si>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</si>
  <si>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</si>
  <si>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</si>
  <si>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</si>
  <si>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</si>
  <si>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</si>
  <si>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</si>
  <si>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</si>
  <si>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</si>
  <si>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</si>
  <si>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</si>
  <si>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</si>
  <si>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</si>
  <si>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</si>
  <si>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</si>
  <si>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</si>
  <si>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</si>
  <si>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</si>
  <si>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</si>
  <si>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</si>
  <si>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</si>
  <si>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</si>
  <si>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</si>
  <si>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</si>
  <si>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</si>
  <si>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</si>
  <si>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</si>
  <si>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</si>
  <si>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</si>
  <si>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</si>
  <si>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</si>
  <si>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</si>
  <si>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</si>
  <si>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</si>
  <si>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</si>
  <si>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</si>
  <si>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</si>
  <si>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</si>
  <si>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</si>
  <si>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</si>
  <si>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</si>
  <si>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</si>
  <si>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</si>
  <si>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</si>
  <si>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</si>
  <si>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</si>
  <si>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</si>
  <si>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</si>
  <si>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</si>
  <si>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</si>
  <si>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</si>
  <si>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</si>
  <si>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</si>
  <si>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</si>
  <si>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</si>
  <si>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</si>
  <si>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</si>
  <si>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</si>
  <si>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</si>
  <si>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</si>
  <si>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</si>
  <si>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</si>
  <si>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</si>
  <si>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</si>
  <si>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</si>
  <si>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</si>
  <si>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</si>
  <si>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</si>
  <si>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</si>
  <si>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</si>
  <si>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</si>
  <si>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</si>
  <si>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</si>
  <si>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</si>
  <si>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</si>
  <si>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</si>
  <si>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</si>
  <si>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</si>
  <si>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</si>
  <si>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</si>
  <si>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</si>
  <si>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</si>
  <si>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</si>
  <si>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</si>
  <si>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</si>
  <si>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</si>
  <si>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</si>
  <si>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</si>
  <si>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</si>
  <si>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</si>
  <si>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</si>
  <si>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</si>
  <si>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</si>
  <si>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</si>
  <si>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</si>
  <si>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</si>
  <si>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</si>
  <si>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</si>
  <si>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</si>
  <si>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</si>
  <si>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</si>
  <si>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</si>
  <si>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</si>
  <si>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</si>
  <si>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</si>
  <si>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</si>
  <si>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</si>
  <si>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</si>
  <si>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</si>
  <si>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</si>
  <si>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</si>
  <si>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</si>
  <si>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</si>
  <si>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</si>
  <si>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</si>
  <si>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</si>
  <si>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</si>
  <si>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</si>
  <si>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</si>
  <si>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</si>
  <si>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</si>
  <si>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</si>
  <si>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</si>
  <si>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</si>
  <si>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</si>
  <si>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</si>
  <si>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</si>
  <si>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</si>
  <si>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</si>
  <si>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</si>
  <si>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</si>
  <si>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</si>
  <si>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</si>
  <si>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</si>
  <si>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</si>
  <si>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</si>
  <si>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</si>
  <si>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</si>
  <si>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</si>
  <si>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</si>
  <si>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</si>
  <si>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</si>
  <si>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</si>
  <si>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</si>
  <si>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</si>
  <si>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</si>
  <si>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</si>
  <si>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</si>
  <si>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</si>
  <si>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</si>
  <si>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</si>
  <si>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</si>
  <si>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</si>
  <si>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</si>
  <si>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</si>
  <si>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</si>
  <si>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</si>
  <si>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</si>
  <si>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</si>
  <si>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</si>
  <si>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</si>
  <si>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</si>
  <si>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</si>
  <si>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</si>
  <si>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</si>
  <si>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</si>
  <si>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</si>
  <si>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</si>
  <si>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</si>
  <si>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</si>
  <si>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</si>
  <si>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</si>
  <si>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</si>
  <si>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</si>
  <si>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</si>
  <si>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</si>
  <si>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</si>
  <si>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</si>
  <si>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</si>
  <si>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</si>
  <si>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</si>
  <si>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</si>
  <si>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</si>
  <si>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</si>
  <si>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</si>
  <si>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</si>
  <si>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</si>
  <si>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</si>
  <si>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</si>
  <si>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</si>
  <si>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</si>
  <si>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</si>
  <si>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</si>
  <si>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</si>
  <si>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</si>
  <si>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</si>
  <si>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</si>
  <si>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</si>
  <si>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</si>
  <si>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</si>
  <si>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</si>
  <si>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</si>
  <si>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</si>
  <si>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</si>
  <si>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</si>
  <si>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</si>
  <si>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</si>
  <si>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</si>
  <si>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</si>
  <si>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</si>
  <si>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</si>
  <si>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</si>
  <si>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</si>
  <si>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</si>
  <si>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</si>
  <si>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</si>
  <si>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</si>
  <si>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</si>
  <si>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</si>
  <si>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</si>
  <si>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</si>
  <si>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</si>
  <si>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</si>
  <si>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</si>
  <si>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</si>
  <si>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</si>
  <si>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</si>
  <si>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</si>
  <si>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</si>
  <si>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</si>
  <si>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</si>
  <si>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</si>
  <si>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</si>
  <si>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</si>
  <si>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</si>
  <si>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</si>
  <si>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</si>
  <si>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</si>
  <si>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</si>
  <si>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</si>
  <si>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</si>
  <si>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</si>
  <si>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</si>
  <si>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</si>
  <si>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</si>
  <si>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</si>
  <si>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</si>
  <si>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</si>
  <si>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</si>
  <si>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</si>
  <si>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</si>
  <si>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</si>
  <si>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</si>
  <si>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</si>
  <si>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</si>
  <si>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</si>
  <si>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</si>
  <si>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</si>
  <si>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</si>
  <si>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</si>
  <si>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</si>
  <si>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</si>
  <si>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</si>
  <si>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</si>
  <si>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</si>
  <si>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</si>
  <si>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</si>
  <si>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</si>
  <si>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</si>
  <si>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</si>
  <si>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</si>
  <si>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</si>
  <si>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</si>
  <si>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</si>
  <si>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</si>
  <si>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</si>
  <si>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</si>
  <si>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</si>
  <si>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</si>
  <si>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</si>
  <si>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</si>
  <si>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</si>
  <si>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</si>
  <si>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</si>
  <si>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</si>
  <si>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</si>
  <si>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</si>
  <si>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</si>
  <si>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</si>
  <si>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</si>
  <si>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</si>
  <si>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</si>
  <si>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</si>
  <si>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</si>
  <si>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</si>
  <si>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</si>
  <si>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</si>
  <si>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</si>
  <si>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</si>
  <si>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</si>
  <si>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</si>
  <si>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</si>
  <si>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</si>
  <si>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</si>
  <si>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</si>
  <si>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</si>
  <si>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</si>
  <si>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</si>
  <si>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</si>
  <si>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</si>
  <si>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</si>
  <si>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</si>
  <si>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</si>
  <si>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</si>
  <si>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</si>
  <si>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</si>
  <si>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</si>
  <si>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</si>
  <si>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</si>
  <si>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</si>
  <si>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</si>
  <si>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</si>
  <si>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</si>
  <si>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</si>
  <si>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</si>
  <si>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</si>
  <si>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</si>
  <si>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</si>
  <si>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</si>
  <si>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</si>
  <si>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</si>
  <si>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</si>
  <si>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</si>
  <si>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</si>
  <si>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</si>
  <si>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</si>
  <si>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</si>
  <si>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</si>
  <si>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</si>
  <si>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</si>
  <si>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</si>
  <si>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</si>
  <si>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</si>
  <si>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</si>
  <si>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</si>
  <si>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</si>
  <si>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</si>
  <si>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</si>
  <si>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</si>
  <si>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</si>
  <si>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</si>
  <si>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</si>
  <si>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</si>
  <si>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</si>
  <si>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</si>
  <si>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</si>
  <si>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</si>
  <si>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</si>
  <si>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</si>
  <si>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</si>
  <si>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</si>
  <si>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</si>
  <si>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</si>
  <si>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</si>
  <si>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</si>
  <si>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</si>
  <si>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</si>
  <si>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</si>
  <si>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</si>
  <si>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</si>
  <si>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</si>
  <si>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</si>
  <si>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</si>
  <si>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</si>
  <si>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</si>
  <si>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</si>
  <si>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</si>
  <si>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</si>
  <si>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</si>
  <si>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</si>
  <si>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</si>
  <si>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</si>
  <si>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</si>
  <si>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</si>
  <si>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</si>
  <si>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</si>
  <si>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</si>
  <si>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</si>
  <si>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</si>
  <si>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</si>
  <si>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</si>
  <si>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</si>
  <si>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</si>
  <si>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</si>
  <si>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</si>
  <si>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</si>
  <si>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</si>
  <si>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</si>
  <si>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</si>
  <si>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</si>
  <si>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</si>
  <si>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</si>
  <si>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</si>
  <si>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</si>
  <si>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</si>
  <si>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</si>
  <si>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</si>
  <si>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</si>
  <si>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</si>
  <si>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</si>
  <si>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</si>
  <si>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</si>
  <si>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</si>
  <si>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</si>
  <si>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</si>
  <si>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</si>
  <si>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</si>
  <si>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</si>
  <si>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</si>
  <si>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</si>
  <si>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</si>
  <si>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</si>
  <si>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</si>
  <si>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</si>
  <si>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</si>
  <si>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</si>
  <si>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</si>
  <si>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</si>
  <si>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</si>
  <si>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</si>
  <si>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</si>
  <si>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</si>
  <si>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</si>
  <si>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</si>
  <si>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</si>
  <si>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</si>
  <si>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</si>
  <si>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</si>
  <si>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</si>
  <si>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</si>
  <si>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</si>
  <si>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</si>
  <si>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</si>
  <si>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</si>
  <si>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</si>
  <si>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</si>
  <si>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</si>
  <si>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</si>
  <si>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</si>
  <si>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</si>
  <si>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</si>
  <si>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</si>
  <si>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</si>
  <si>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</si>
  <si>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</si>
  <si>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</si>
  <si>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</si>
  <si>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</si>
  <si>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</si>
  <si>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</si>
  <si>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</si>
  <si>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</si>
  <si>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</si>
  <si>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</si>
  <si>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</si>
  <si>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</si>
  <si>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</si>
  <si>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</si>
  <si>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</si>
  <si>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</si>
  <si>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</si>
  <si>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</si>
  <si>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</si>
  <si>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</si>
  <si>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</si>
  <si>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</si>
  <si>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</si>
  <si>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</si>
  <si>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</si>
  <si>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</si>
  <si>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</si>
  <si>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</si>
  <si>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</si>
  <si>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</si>
  <si>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</si>
  <si>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</si>
  <si>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</si>
  <si>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</si>
  <si>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</si>
  <si>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</si>
  <si>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</si>
  <si>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</si>
  <si>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</si>
  <si>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</si>
  <si>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</si>
  <si>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</si>
  <si>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</si>
  <si>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</si>
  <si>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</si>
  <si>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</si>
  <si>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</si>
  <si>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</si>
  <si>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</si>
  <si>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</si>
  <si>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</si>
  <si>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</si>
  <si>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</si>
  <si>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</si>
  <si>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</si>
  <si>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</si>
  <si>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</si>
  <si>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</si>
  <si>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</si>
  <si>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</si>
  <si>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</si>
  <si>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</si>
  <si>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</si>
  <si>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</si>
  <si>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</si>
  <si>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</si>
  <si>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</si>
  <si>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</si>
  <si>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</si>
  <si>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</si>
  <si>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</si>
  <si>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</si>
  <si>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</si>
  <si>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</si>
  <si>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</si>
  <si>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</si>
  <si>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</si>
  <si>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</si>
  <si>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</si>
  <si>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</si>
  <si>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</si>
  <si>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</si>
  <si>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</si>
  <si>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</si>
  <si>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</si>
  <si>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</si>
  <si>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</si>
  <si>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</si>
  <si>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</si>
  <si>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</si>
  <si>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</si>
  <si>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</si>
  <si>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</si>
  <si>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</si>
  <si>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</si>
  <si>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</si>
  <si>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</si>
  <si>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</si>
  <si>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</si>
  <si>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</si>
  <si>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</si>
  <si>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</si>
  <si>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</si>
  <si>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</si>
  <si>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</si>
  <si>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</si>
  <si>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</si>
  <si>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</si>
  <si>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</si>
  <si>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</si>
  <si>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</si>
  <si>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</si>
  <si>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</si>
  <si>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</si>
  <si>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</si>
  <si>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</si>
  <si>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</si>
  <si>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</si>
  <si>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</si>
  <si>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</si>
  <si>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</si>
  <si>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</si>
  <si>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</si>
  <si>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</si>
  <si>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</si>
  <si>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</si>
  <si>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</si>
  <si>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</si>
  <si>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</si>
  <si>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</si>
  <si>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</si>
  <si>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</si>
  <si>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</si>
  <si>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</si>
  <si>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</si>
  <si>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</si>
  <si>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</si>
  <si>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</si>
  <si>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</si>
  <si>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</si>
  <si>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</si>
  <si>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</si>
  <si>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</si>
  <si>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</si>
  <si>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</si>
  <si>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</si>
  <si>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</si>
  <si>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</si>
  <si>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</si>
  <si>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</si>
  <si>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</si>
  <si>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</si>
  <si>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</si>
  <si>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</si>
  <si>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</si>
  <si>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</si>
  <si>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</si>
  <si>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</si>
  <si>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</si>
  <si>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</si>
  <si>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</si>
  <si>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</si>
  <si>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</si>
  <si>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</si>
  <si>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</si>
  <si>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</si>
  <si>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</si>
  <si>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</si>
  <si>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</si>
  <si>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</si>
  <si>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</si>
  <si>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</si>
  <si>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</si>
  <si>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</si>
  <si>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</si>
  <si>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</si>
  <si>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</si>
  <si>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</si>
  <si>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</si>
  <si>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</si>
  <si>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</si>
  <si>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</si>
  <si>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</si>
  <si>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</si>
  <si>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</si>
  <si>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</si>
  <si>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</si>
  <si>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</si>
  <si>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</si>
  <si>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</si>
  <si>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</si>
  <si>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</si>
  <si>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</si>
  <si>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</si>
  <si>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</si>
  <si>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</si>
  <si>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</si>
  <si>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</si>
  <si>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</si>
  <si>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</si>
  <si>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</si>
  <si>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</si>
  <si>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</si>
  <si>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</si>
  <si>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</si>
  <si>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</si>
  <si>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</si>
  <si>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</si>
  <si>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</si>
  <si>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</si>
  <si>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</si>
  <si>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</si>
  <si>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</si>
  <si>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</si>
  <si>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</si>
  <si>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</si>
  <si>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</si>
  <si>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</si>
  <si>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</si>
  <si>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</si>
  <si>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</si>
  <si>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</si>
  <si>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</si>
  <si>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</si>
  <si>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</si>
  <si>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</si>
  <si>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</si>
  <si>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</si>
  <si>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</si>
  <si>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</si>
  <si>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</si>
  <si>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</si>
  <si>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</si>
  <si>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</si>
  <si>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</si>
  <si>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</si>
  <si>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</si>
  <si>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</si>
  <si>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</si>
  <si>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</si>
  <si>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</si>
  <si>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</si>
  <si>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</si>
  <si>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</si>
  <si>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</si>
  <si>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</si>
  <si>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</si>
  <si>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</si>
  <si>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</si>
  <si>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</si>
  <si>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</si>
  <si>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</si>
  <si>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</si>
  <si>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</si>
  <si>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</si>
  <si>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</si>
  <si>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</si>
  <si>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</si>
  <si>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</si>
  <si>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</si>
  <si>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</si>
  <si>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</si>
  <si>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</si>
  <si>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</si>
  <si>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</si>
  <si>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</si>
  <si>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</si>
  <si>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</si>
  <si>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</si>
  <si>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</si>
  <si>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</si>
  <si>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</si>
  <si>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</si>
  <si>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</si>
  <si>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</si>
  <si>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</si>
  <si>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</si>
  <si>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</si>
  <si>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</si>
  <si>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</si>
  <si>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</si>
  <si>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</si>
  <si>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</si>
  <si>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</si>
  <si>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</si>
  <si>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</si>
  <si>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</si>
  <si>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</si>
  <si>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</si>
  <si>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</si>
  <si>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</si>
  <si>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</si>
  <si>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</si>
  <si>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</si>
  <si>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</si>
  <si>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</si>
  <si>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</si>
  <si>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</si>
  <si>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</si>
  <si>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</si>
  <si>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</si>
  <si>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</si>
  <si>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</si>
  <si>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</si>
  <si>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</si>
  <si>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</si>
  <si>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</si>
  <si>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</si>
  <si>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</si>
  <si>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</si>
  <si>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</si>
  <si>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</si>
  <si>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</si>
  <si>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</si>
  <si>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</si>
  <si>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</si>
  <si>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</si>
  <si>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</si>
  <si>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</si>
  <si>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</si>
  <si>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</si>
  <si>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</si>
  <si>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</si>
  <si>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</si>
  <si>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</si>
  <si>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</si>
  <si>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</si>
  <si>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</si>
  <si>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</si>
  <si>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</si>
  <si>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</si>
  <si>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</si>
  <si>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</si>
  <si>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</si>
  <si>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</si>
  <si>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</si>
  <si>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</si>
  <si>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</si>
  <si>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</si>
  <si>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</si>
  <si>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</si>
  <si>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</si>
  <si>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</si>
  <si>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</si>
  <si>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</si>
  <si>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</si>
  <si>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</si>
  <si>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</si>
  <si>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</si>
  <si>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</si>
  <si>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</si>
  <si>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</si>
  <si>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</si>
  <si>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</si>
  <si>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</si>
  <si>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</si>
  <si>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</si>
  <si>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</si>
  <si>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</si>
  <si>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</si>
  <si>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</si>
  <si>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</si>
  <si>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</si>
  <si>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</si>
  <si>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</si>
  <si>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</si>
  <si>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</si>
  <si>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</si>
  <si>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</si>
  <si>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</si>
  <si>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</si>
  <si>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</si>
  <si>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</si>
  <si>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</si>
  <si>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</si>
  <si>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</si>
  <si>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</si>
  <si>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</si>
  <si>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</si>
  <si>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</si>
  <si>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</si>
  <si>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</si>
  <si>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</si>
  <si>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</si>
  <si>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</si>
  <si>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</si>
  <si>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</si>
  <si>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</si>
  <si>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</si>
  <si>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</si>
  <si>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</si>
  <si>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</si>
  <si>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</si>
  <si>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</si>
  <si>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</si>
  <si>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</si>
  <si>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</si>
  <si>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</si>
  <si>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</si>
  <si>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</si>
  <si>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</si>
  <si>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</si>
  <si>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</si>
  <si>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</si>
  <si>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</si>
  <si>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</si>
  <si>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</si>
  <si>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</si>
  <si>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</si>
  <si>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</si>
  <si>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</si>
  <si>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</si>
  <si>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</si>
  <si>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</si>
  <si>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</si>
  <si>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</si>
  <si>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</si>
  <si>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</si>
  <si>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</si>
  <si>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</si>
  <si>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</si>
  <si>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</si>
  <si>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</si>
  <si>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</si>
  <si>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</si>
  <si>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</si>
  <si>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</si>
  <si>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</si>
  <si>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</si>
  <si>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</si>
  <si>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</si>
  <si>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</si>
  <si>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</si>
  <si>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</si>
  <si>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</si>
  <si>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</si>
  <si>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</si>
  <si>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</si>
  <si>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</si>
  <si>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</si>
  <si>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</si>
  <si>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</si>
  <si>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</si>
  <si>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</si>
  <si>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</si>
  <si>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</si>
  <si>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</si>
  <si>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</si>
  <si>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</si>
  <si>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</si>
  <si>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</si>
  <si>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</si>
  <si>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</si>
  <si>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</si>
  <si>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</si>
  <si>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</si>
  <si>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</si>
  <si>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</si>
  <si>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</si>
  <si>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</si>
  <si>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</si>
  <si>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</si>
  <si>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</si>
  <si>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</si>
  <si>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</si>
  <si>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</si>
  <si>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</si>
  <si>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</si>
  <si>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</si>
  <si>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</si>
  <si>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</si>
  <si>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</si>
  <si>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</si>
  <si>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</si>
  <si>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</si>
  <si>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</si>
  <si>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</si>
  <si>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</si>
  <si>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</si>
  <si>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</si>
  <si>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</si>
  <si>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</si>
  <si>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</si>
  <si>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</si>
  <si>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</si>
  <si>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</si>
  <si>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</si>
  <si>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</si>
  <si>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</si>
  <si>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</si>
  <si>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</si>
  <si>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</si>
  <si>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</si>
  <si>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</si>
  <si>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</si>
  <si>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</si>
  <si>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</si>
  <si>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</si>
  <si>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</si>
  <si>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</si>
  <si>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</si>
  <si>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</si>
  <si>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</si>
  <si>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</si>
  <si>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</si>
  <si>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</si>
  <si>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</si>
  <si>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</si>
  <si>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</si>
  <si>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</si>
  <si>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</si>
  <si>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</si>
  <si>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</si>
  <si>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</si>
  <si>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</si>
  <si>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</si>
  <si>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</si>
  <si>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</si>
  <si>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</si>
  <si>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</si>
  <si>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</si>
  <si>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</si>
  <si>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</si>
  <si>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</si>
  <si>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</si>
  <si>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</si>
  <si>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</si>
  <si>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</si>
  <si>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</si>
  <si>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</si>
  <si>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</si>
  <si>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</si>
  <si>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</si>
  <si>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</si>
  <si>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</si>
  <si>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</si>
  <si>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</si>
  <si>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</si>
  <si>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</si>
  <si>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</si>
  <si>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</si>
  <si>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</si>
  <si>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</si>
  <si>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</si>
  <si>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</si>
  <si>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</si>
  <si>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</si>
  <si>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</si>
  <si>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</si>
  <si>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</si>
  <si>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</si>
  <si>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</si>
  <si>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</si>
  <si>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</si>
  <si>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</si>
  <si>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</si>
  <si>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</si>
  <si>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</si>
  <si>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</si>
  <si>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</si>
  <si>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</si>
  <si>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</si>
  <si>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</si>
  <si>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</si>
  <si>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</si>
  <si>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</si>
  <si>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</si>
  <si>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</si>
  <si>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</si>
  <si>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</si>
  <si>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</si>
  <si>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</si>
  <si>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</si>
  <si>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</si>
  <si>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</si>
  <si>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</si>
  <si>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</si>
  <si>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</si>
  <si>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</si>
  <si>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</si>
  <si>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</si>
  <si>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</si>
  <si>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</si>
  <si>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</si>
  <si>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</si>
  <si>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</si>
  <si>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</si>
  <si>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</si>
  <si>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</si>
  <si>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</si>
  <si>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</si>
  <si>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</si>
  <si>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</si>
  <si>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</si>
  <si>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</si>
  <si>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</si>
  <si>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</si>
  <si>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</si>
  <si>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</si>
  <si>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</si>
  <si>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</si>
  <si>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</si>
  <si>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</si>
  <si>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</si>
  <si>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</si>
  <si>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</si>
  <si>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</si>
  <si>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</si>
  <si>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</si>
  <si>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</si>
  <si>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</si>
  <si>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</si>
  <si>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</si>
  <si>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</si>
  <si>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</si>
  <si>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</si>
  <si>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</si>
  <si>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</si>
  <si>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</si>
  <si>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</si>
  <si>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</si>
  <si>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</si>
  <si>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</si>
  <si>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</si>
  <si>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</si>
  <si>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</si>
  <si>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</si>
  <si>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</si>
  <si>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</si>
  <si>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</si>
  <si>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</si>
  <si>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</si>
  <si>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</si>
  <si>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</si>
  <si>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</si>
  <si>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</si>
  <si>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</si>
  <si>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</si>
  <si>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</si>
  <si>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</si>
  <si>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</si>
  <si>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</si>
  <si>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</si>
  <si>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</si>
  <si>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</si>
  <si>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</si>
  <si>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</si>
  <si>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</si>
  <si>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</si>
  <si>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</si>
  <si>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</si>
  <si>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</si>
  <si>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</si>
  <si>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</si>
  <si>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</si>
  <si>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</si>
  <si>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</si>
  <si>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</si>
  <si>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</si>
  <si>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</si>
  <si>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</si>
  <si>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</si>
  <si>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</si>
  <si>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</si>
  <si>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</si>
  <si>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</si>
  <si>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</si>
  <si>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</si>
  <si>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</si>
  <si>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</si>
  <si>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</si>
  <si>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</si>
  <si>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</si>
  <si>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</si>
  <si>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</si>
  <si>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</si>
  <si>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</si>
  <si>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</si>
  <si>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</si>
  <si>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</si>
  <si>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</si>
  <si>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</si>
  <si>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</si>
  <si>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</si>
  <si>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</si>
  <si>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</si>
  <si>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</si>
  <si>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</si>
  <si>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</si>
  <si>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</si>
  <si>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</si>
  <si>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</si>
  <si>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</si>
  <si>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</si>
  <si>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</si>
  <si>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</si>
  <si>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</si>
  <si>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</si>
  <si>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</si>
  <si>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</si>
  <si>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</si>
  <si>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</si>
  <si>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</si>
  <si>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</si>
  <si>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</si>
  <si>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</si>
  <si>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</si>
  <si>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</si>
  <si>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</si>
  <si>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</si>
  <si>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</si>
  <si>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</si>
  <si>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</si>
  <si>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</si>
  <si>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</si>
  <si>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</si>
  <si>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</si>
  <si>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</si>
  <si>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</si>
  <si>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</si>
  <si>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</si>
  <si>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</si>
  <si>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</si>
  <si>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</si>
  <si>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</si>
  <si>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</si>
  <si>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</si>
  <si>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</si>
  <si>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</si>
  <si>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</si>
  <si>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</si>
  <si>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</si>
  <si>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</si>
  <si>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</si>
  <si>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</si>
  <si>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</si>
  <si>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</si>
  <si>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</si>
  <si>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</si>
  <si>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</si>
  <si>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</si>
  <si>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</si>
  <si>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</si>
  <si>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</si>
  <si>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</si>
  <si>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</si>
  <si>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</si>
  <si>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</si>
  <si>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</si>
  <si>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</si>
  <si>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</si>
  <si>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</si>
  <si>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</si>
  <si>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</si>
  <si>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</si>
  <si>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</si>
  <si>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</si>
  <si>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</si>
  <si>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</si>
  <si>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</si>
  <si>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</si>
  <si>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</si>
  <si>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</si>
  <si>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</si>
  <si>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</si>
  <si>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</si>
  <si>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</si>
  <si>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</si>
  <si>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</si>
  <si>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</si>
  <si>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</si>
  <si>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</si>
  <si>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</si>
  <si>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</si>
  <si>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</si>
  <si>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</si>
  <si>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</si>
  <si>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</si>
  <si>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</si>
  <si>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</si>
  <si>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</si>
  <si>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</si>
  <si>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</si>
  <si>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</si>
  <si>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</si>
  <si>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</si>
  <si>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</si>
  <si>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</si>
  <si>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</si>
  <si>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</si>
  <si>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</si>
  <si>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</si>
  <si>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</si>
  <si>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</si>
  <si>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</si>
  <si>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</si>
  <si>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</si>
  <si>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</si>
  <si>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</si>
  <si>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</si>
  <si>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</si>
  <si>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</si>
  <si>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</si>
  <si>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</si>
  <si>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</si>
  <si>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</si>
  <si>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</si>
  <si>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</si>
  <si>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</si>
  <si>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</si>
  <si>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</si>
  <si>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</si>
  <si>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</si>
  <si>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</si>
  <si>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</si>
  <si>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</si>
  <si>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</si>
  <si>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</si>
  <si>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</si>
  <si>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</si>
  <si>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</si>
  <si>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</si>
  <si>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</si>
  <si>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</si>
  <si>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</si>
  <si>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</si>
  <si>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</si>
  <si>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</si>
  <si>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</si>
  <si>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</si>
  <si>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</si>
  <si>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</si>
  <si>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</si>
  <si>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</si>
  <si>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</si>
  <si>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</si>
  <si>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</si>
  <si>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</si>
  <si>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</si>
  <si>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</si>
  <si>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</si>
  <si>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</si>
  <si>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</si>
  <si>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</si>
  <si>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</si>
  <si>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</si>
  <si>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</si>
  <si>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</si>
  <si>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</si>
  <si>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</si>
  <si>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</si>
  <si>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</si>
  <si>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</si>
  <si>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</si>
  <si>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</si>
  <si>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</si>
  <si>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</si>
  <si>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</si>
  <si>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</si>
  <si>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</si>
  <si>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</si>
  <si>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</si>
  <si>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</si>
  <si>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</si>
  <si>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</si>
  <si>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</si>
  <si>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</si>
  <si>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</si>
  <si>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</si>
  <si>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</si>
  <si>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</si>
  <si>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</si>
  <si>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</si>
  <si>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</si>
  <si>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</si>
  <si>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</si>
  <si>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</si>
  <si>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</si>
  <si>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</si>
  <si>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</si>
  <si>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</si>
  <si>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</si>
  <si>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</si>
  <si>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</si>
  <si>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</si>
  <si>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</si>
  <si>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</si>
  <si>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</si>
  <si>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</si>
  <si>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</si>
  <si>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</si>
  <si>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</si>
  <si>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</si>
  <si>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</si>
  <si>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</si>
  <si>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</si>
  <si>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</si>
  <si>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</si>
  <si>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</si>
  <si>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</si>
  <si>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</si>
  <si>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</si>
  <si>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</si>
  <si>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</si>
  <si>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</si>
  <si>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</si>
  <si>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</si>
  <si>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</si>
  <si>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</si>
  <si>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</si>
  <si>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</si>
  <si>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</si>
  <si>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</si>
  <si>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</si>
  <si>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</si>
  <si>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</si>
  <si>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</si>
  <si>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</si>
  <si>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</si>
  <si>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</si>
  <si>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</si>
  <si>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</si>
  <si>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</si>
  <si>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</si>
  <si>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</si>
  <si>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</si>
  <si>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</si>
  <si>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</si>
  <si>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</si>
  <si>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</si>
  <si>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</si>
  <si>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</si>
  <si>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</si>
  <si>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</si>
  <si>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</si>
  <si>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</si>
  <si>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</si>
  <si>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</si>
  <si>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</si>
  <si>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</si>
  <si>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</si>
  <si>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</si>
  <si>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</si>
  <si>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</si>
  <si>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</si>
  <si>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</si>
  <si>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</si>
  <si>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</si>
  <si>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</si>
  <si>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</si>
  <si>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</si>
  <si>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</si>
  <si>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</si>
  <si>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</si>
  <si>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</si>
  <si>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</si>
  <si>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</si>
  <si>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</si>
  <si>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</si>
  <si>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</si>
  <si>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</si>
  <si>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</si>
  <si>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</si>
  <si>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</si>
  <si>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</si>
  <si>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</si>
  <si>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</si>
  <si>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</si>
  <si>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</si>
  <si>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</si>
  <si>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</si>
  <si>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</si>
  <si>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</si>
  <si>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</si>
  <si>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</si>
  <si>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</si>
  <si>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</si>
  <si>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</si>
  <si>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</si>
  <si>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</si>
  <si>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</si>
  <si>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</si>
  <si>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</si>
  <si>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</si>
  <si>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</si>
  <si>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</si>
  <si>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</si>
  <si>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</si>
  <si>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</si>
  <si>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</si>
  <si>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</si>
  <si>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</si>
  <si>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</si>
  <si>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</si>
  <si>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</si>
  <si>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</si>
  <si>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</si>
  <si>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</si>
  <si>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</si>
  <si>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</si>
  <si>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</si>
  <si>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</si>
  <si>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</si>
  <si>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</si>
  <si>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</si>
  <si>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</si>
  <si>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</si>
  <si>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</si>
  <si>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</si>
  <si>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</si>
  <si>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</si>
  <si>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</si>
  <si>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</si>
  <si>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</si>
  <si>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</si>
  <si>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</si>
  <si>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</si>
  <si>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</si>
  <si>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</si>
  <si>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</si>
  <si>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</si>
  <si>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</si>
  <si>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</si>
  <si>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</si>
  <si>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</si>
  <si>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</si>
  <si>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</si>
  <si>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</si>
  <si>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</si>
  <si>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</si>
  <si>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</si>
  <si>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</si>
  <si>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</si>
  <si>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</si>
  <si>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</si>
  <si>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</si>
  <si>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</si>
  <si>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</si>
  <si>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</si>
  <si>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</si>
  <si>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</si>
  <si>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</si>
  <si>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</si>
  <si>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</si>
  <si>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</si>
  <si>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</si>
  <si>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</si>
  <si>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</si>
  <si>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</si>
  <si>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</si>
  <si>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</si>
  <si>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</si>
  <si>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</si>
  <si>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</si>
  <si>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</si>
  <si>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</si>
  <si>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</si>
  <si>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</si>
  <si>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</si>
  <si>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</si>
  <si>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</si>
  <si>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</si>
  <si>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</si>
  <si>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</si>
  <si>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</si>
  <si>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</si>
  <si>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</si>
  <si>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</si>
  <si>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</si>
  <si>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</si>
  <si>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</si>
  <si>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</si>
  <si>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</si>
  <si>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</si>
  <si>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</si>
  <si>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</si>
  <si>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</si>
  <si>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</si>
  <si>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</si>
  <si>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</si>
  <si>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</si>
  <si>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</si>
  <si>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</si>
  <si>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</si>
  <si>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</si>
  <si>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</si>
  <si>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</si>
  <si>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</si>
  <si>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</si>
  <si>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</si>
  <si>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</si>
  <si>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</si>
  <si>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</si>
  <si>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</si>
  <si>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</si>
  <si>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</si>
  <si>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</si>
  <si>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</si>
  <si>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</si>
  <si>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</si>
  <si>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</si>
  <si>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</si>
  <si>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</si>
  <si>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</si>
  <si>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</si>
  <si>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</si>
  <si>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</si>
  <si>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</si>
  <si>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</si>
  <si>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</si>
  <si>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</si>
  <si>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</si>
  <si>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</si>
  <si>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</si>
  <si>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</si>
  <si>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</si>
  <si>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</si>
  <si>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</si>
  <si>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</si>
  <si>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</si>
  <si>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</si>
  <si>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</si>
  <si>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</si>
  <si>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</si>
  <si>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</si>
  <si>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</si>
  <si>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</si>
  <si>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</si>
  <si>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</si>
  <si>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</si>
  <si>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</si>
  <si>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</si>
  <si>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</si>
  <si>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</si>
  <si>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</si>
  <si>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</si>
  <si>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</si>
  <si>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</si>
  <si>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</si>
  <si>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</si>
  <si>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</si>
  <si>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</si>
  <si>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</si>
  <si>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</si>
  <si>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</si>
  <si>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</si>
  <si>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</si>
  <si>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</si>
  <si>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</si>
  <si>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</si>
  <si>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</si>
  <si>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</si>
  <si>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</si>
  <si>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</si>
  <si>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</si>
  <si>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</si>
  <si>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</si>
  <si>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</si>
  <si>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</si>
  <si>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</si>
  <si>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</si>
  <si>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</si>
  <si>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</si>
  <si>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</si>
  <si>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</si>
  <si>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</si>
  <si>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</si>
  <si>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</si>
  <si>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</si>
  <si>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</si>
  <si>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</si>
  <si>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</si>
  <si>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</si>
  <si>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</si>
  <si>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</si>
  <si>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</si>
  <si>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</si>
  <si>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</si>
  <si>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</si>
  <si>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</si>
  <si>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</si>
  <si>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</si>
  <si>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</si>
  <si>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</si>
  <si>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</si>
  <si>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</si>
  <si>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</si>
  <si>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</si>
  <si>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</si>
  <si>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</si>
  <si>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</si>
  <si>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</si>
  <si>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</si>
  <si>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</si>
  <si>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</si>
  <si>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</si>
  <si>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</si>
  <si>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</si>
  <si>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</si>
  <si>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</si>
  <si>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</si>
  <si>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</si>
  <si>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</si>
  <si>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</si>
  <si>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</si>
  <si>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</si>
  <si>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</si>
  <si>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</si>
  <si>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</si>
  <si>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</si>
  <si>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</si>
  <si>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</si>
  <si>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</si>
  <si>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</si>
  <si>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</si>
  <si>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</si>
  <si>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</si>
  <si>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</si>
  <si>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</si>
  <si>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</si>
  <si>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</si>
  <si>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</si>
  <si>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</si>
  <si>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</si>
  <si>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</si>
  <si>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</si>
  <si>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</si>
  <si>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</si>
  <si>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</si>
  <si>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</si>
  <si>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</si>
  <si>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</si>
  <si>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</si>
  <si>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</si>
  <si>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</si>
  <si>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</si>
  <si>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</si>
  <si>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</si>
  <si>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</si>
  <si>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</si>
  <si>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</si>
  <si>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</si>
  <si>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</si>
  <si>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</si>
  <si>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</si>
  <si>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</si>
  <si>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</si>
  <si>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</si>
  <si>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</si>
  <si>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</si>
  <si>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</si>
  <si>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</si>
  <si>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</si>
  <si>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</si>
  <si>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</si>
  <si>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</si>
  <si>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</si>
  <si>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</si>
  <si>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</si>
  <si>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</si>
  <si>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</si>
  <si>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</si>
  <si>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</si>
  <si>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</si>
  <si>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</si>
  <si>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</si>
  <si>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</si>
  <si>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</si>
  <si>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</si>
  <si>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</si>
  <si>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</si>
  <si>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</si>
  <si>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</si>
  <si>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</si>
  <si>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</si>
  <si>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</si>
  <si>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</si>
  <si>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</si>
  <si>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</si>
  <si>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</si>
  <si>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</si>
  <si>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</si>
  <si>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</si>
  <si>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</si>
  <si>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</si>
  <si>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</si>
  <si>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</si>
  <si>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</si>
  <si>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</si>
  <si>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</si>
  <si>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</si>
  <si>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</si>
  <si>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</si>
  <si>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</si>
  <si>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</si>
  <si>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</si>
  <si>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</si>
  <si>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</si>
  <si>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</si>
  <si>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</si>
  <si>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</si>
  <si>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</si>
  <si>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</si>
  <si>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</si>
  <si>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</si>
  <si>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</si>
  <si>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</si>
  <si>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</si>
  <si>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</si>
  <si>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</si>
  <si>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</si>
  <si>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</si>
  <si>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</si>
  <si>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</si>
  <si>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</si>
  <si>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</si>
  <si>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</si>
  <si>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</si>
  <si>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</si>
  <si>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</si>
  <si>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</si>
  <si>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</si>
  <si>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</si>
  <si>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</si>
  <si>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</si>
  <si>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</si>
  <si>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</si>
  <si>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</si>
  <si>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</si>
  <si>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</si>
  <si>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</si>
  <si>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</si>
  <si>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</si>
  <si>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</si>
  <si>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</si>
  <si>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</si>
  <si>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</si>
  <si>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</si>
  <si>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</si>
  <si>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</si>
  <si>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</si>
  <si>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</si>
  <si>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</si>
  <si>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</si>
  <si>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</si>
  <si>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</si>
  <si>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</si>
  <si>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</si>
  <si>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</si>
  <si>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</si>
  <si>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</si>
  <si>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</si>
  <si>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</si>
  <si>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</si>
  <si>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</si>
  <si>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</si>
  <si>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</si>
  <si>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</si>
  <si>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</si>
  <si>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</si>
  <si>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</si>
  <si>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</si>
  <si>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</si>
  <si>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</si>
  <si>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</si>
  <si>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</si>
  <si>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</si>
  <si>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</si>
  <si>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</si>
  <si>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</si>
  <si>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</si>
  <si>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</si>
  <si>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</si>
  <si>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</si>
  <si>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</si>
  <si>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</si>
  <si>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</si>
  <si>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</si>
  <si>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</si>
  <si>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</si>
  <si>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</si>
  <si>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</si>
  <si>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</si>
  <si>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</si>
  <si>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</si>
  <si>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</si>
  <si>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</si>
  <si>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</si>
  <si>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</si>
  <si>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</si>
  <si>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</si>
  <si>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</si>
  <si>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</si>
  <si>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</si>
  <si>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</si>
  <si>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</si>
  <si>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</si>
  <si>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</si>
  <si>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</si>
  <si>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</si>
  <si>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</si>
  <si>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</si>
  <si>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</si>
  <si>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</si>
  <si>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</si>
  <si>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</si>
  <si>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</si>
  <si>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</si>
  <si>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</si>
  <si>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</si>
  <si>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</si>
  <si>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</si>
  <si>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</si>
  <si>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</si>
  <si>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</si>
  <si>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</si>
  <si>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</si>
  <si>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</si>
  <si>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</si>
  <si>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</si>
  <si>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</si>
  <si>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</si>
  <si>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</si>
  <si>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</si>
  <si>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</si>
  <si>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</si>
  <si>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</si>
  <si>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</si>
  <si>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</si>
  <si>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</si>
  <si>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</si>
  <si>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</si>
  <si>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</si>
  <si>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</si>
  <si>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</si>
  <si>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</si>
  <si>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</si>
  <si>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</si>
  <si>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</si>
  <si>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</si>
  <si>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</si>
  <si>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</si>
  <si>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</si>
  <si>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</si>
  <si>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</si>
  <si>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</si>
  <si>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</si>
  <si>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</si>
  <si>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</si>
  <si>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</si>
  <si>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</si>
  <si>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</si>
  <si>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</si>
  <si>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</si>
  <si>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</si>
  <si>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</si>
  <si>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</si>
  <si>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</si>
  <si>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</si>
  <si>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</si>
  <si>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</si>
  <si>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</si>
  <si>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</si>
  <si>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</si>
  <si>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</si>
  <si>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</si>
  <si>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</si>
  <si>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</si>
  <si>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</si>
  <si>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</si>
  <si>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</si>
  <si>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</si>
  <si>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</si>
  <si>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</si>
  <si>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</si>
  <si>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</si>
  <si>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</si>
  <si>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</si>
  <si>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</si>
  <si>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</si>
  <si>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</si>
  <si>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</si>
  <si>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</si>
  <si>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</si>
  <si>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</si>
  <si>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</si>
  <si>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</si>
  <si>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</si>
  <si>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</si>
  <si>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</si>
  <si>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</si>
  <si>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</si>
  <si>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</si>
  <si>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</si>
  <si>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</si>
  <si>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</si>
  <si>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</si>
  <si>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</si>
  <si>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</si>
  <si>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</si>
  <si>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</si>
  <si>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</si>
  <si>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</si>
  <si>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</si>
  <si>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</si>
  <si>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</si>
  <si>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</si>
  <si>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</si>
  <si>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</si>
  <si>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</si>
  <si>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</si>
  <si>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</si>
  <si>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</si>
  <si>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</si>
  <si>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</si>
  <si>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</si>
  <si>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</si>
  <si>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</si>
  <si>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</si>
  <si>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</si>
  <si>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</si>
  <si>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</si>
  <si>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</si>
  <si>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</si>
  <si>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</si>
  <si>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</si>
  <si>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</si>
  <si>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</si>
  <si>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</si>
  <si>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</si>
  <si>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</si>
  <si>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</si>
  <si>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</si>
  <si>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</si>
  <si>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</si>
  <si>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</si>
  <si>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</si>
  <si>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</si>
  <si>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</si>
  <si>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</si>
  <si>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</si>
  <si>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</si>
  <si>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</si>
  <si>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</si>
  <si>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</si>
  <si>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</si>
  <si>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</si>
  <si>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</si>
  <si>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</si>
  <si>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</si>
  <si>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</si>
  <si>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</si>
  <si>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</si>
  <si>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</si>
  <si>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</si>
  <si>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</si>
  <si>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</si>
  <si>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</si>
  <si>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</si>
  <si>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</si>
  <si>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</si>
  <si>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</si>
  <si>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</si>
  <si>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</si>
  <si>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</si>
  <si>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</si>
  <si>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</si>
  <si>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</si>
  <si>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</si>
  <si>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</si>
  <si>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</si>
  <si>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</si>
  <si>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</si>
  <si>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</si>
  <si>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</si>
  <si>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</si>
  <si>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</si>
  <si>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</si>
  <si>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</si>
  <si>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</si>
  <si>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</si>
  <si>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</si>
  <si>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</si>
  <si>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</si>
  <si>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</si>
  <si>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</si>
  <si>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</si>
  <si>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</si>
  <si>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</si>
  <si>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</si>
  <si>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</si>
  <si>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</si>
  <si>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</si>
  <si>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</si>
  <si>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</si>
  <si>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</si>
  <si>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</si>
  <si>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</si>
  <si>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</si>
  <si>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</si>
  <si>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</si>
  <si>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</si>
  <si>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</si>
  <si>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</si>
  <si>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</si>
  <si>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</si>
  <si>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</si>
  <si>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</si>
  <si>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</si>
  <si>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</si>
  <si>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</si>
  <si>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</si>
  <si>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</si>
  <si>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</si>
  <si>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</si>
  <si>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</si>
  <si>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</si>
  <si>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</si>
  <si>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</si>
  <si>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</si>
  <si>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</si>
  <si>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</si>
  <si>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</si>
  <si>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</si>
  <si>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</si>
  <si>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</si>
  <si>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</si>
  <si>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</si>
  <si>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</si>
  <si>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</si>
  <si>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</si>
  <si>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</si>
  <si>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</si>
  <si>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</si>
  <si>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</si>
  <si>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</si>
  <si>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</si>
  <si>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</si>
  <si>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</si>
  <si>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</si>
  <si>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</si>
  <si>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</si>
  <si>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</si>
  <si>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</si>
  <si>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</si>
  <si>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</si>
  <si>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</si>
  <si>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</si>
  <si>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</si>
  <si>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</si>
  <si>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</si>
  <si>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</si>
  <si>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</si>
  <si>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</si>
  <si>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</si>
  <si>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</si>
  <si>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</si>
  <si>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</si>
  <si>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</si>
  <si>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</si>
  <si>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</si>
  <si>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</si>
  <si>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</si>
  <si>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</si>
  <si>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</si>
  <si>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</si>
  <si>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</si>
  <si>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</si>
  <si>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</si>
  <si>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</si>
  <si>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</si>
  <si>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</si>
  <si>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</si>
  <si>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</si>
  <si>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</si>
  <si>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</si>
  <si>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</si>
  <si>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</si>
  <si>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</si>
  <si>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</si>
  <si>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</si>
  <si>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</si>
  <si>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</si>
  <si>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</si>
  <si>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</si>
  <si>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</si>
  <si>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</si>
  <si>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</si>
  <si>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</si>
  <si>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</si>
  <si>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</si>
  <si>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</si>
  <si>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</si>
  <si>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</si>
  <si>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</si>
  <si>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</si>
  <si>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</si>
  <si>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</si>
  <si>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</si>
  <si>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</si>
  <si>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</si>
  <si>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</si>
  <si>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</si>
  <si>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</si>
  <si>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</si>
  <si>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</si>
  <si>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</si>
  <si>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</si>
  <si>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</si>
  <si>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</si>
  <si>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</si>
  <si>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</si>
  <si>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</si>
  <si>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</si>
  <si>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</si>
  <si>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</si>
  <si>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</si>
  <si>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</si>
  <si>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</si>
  <si>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</si>
  <si>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</si>
  <si>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</si>
  <si>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</si>
  <si>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</si>
  <si>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</si>
  <si>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</si>
  <si>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</si>
  <si>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</si>
  <si>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</si>
  <si>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</si>
  <si>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</si>
  <si>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</si>
  <si>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</si>
  <si>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</si>
  <si>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</si>
  <si>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</si>
  <si>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</si>
  <si>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</si>
  <si>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</si>
  <si>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</si>
  <si>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</si>
  <si>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</si>
  <si>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</si>
  <si>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</si>
  <si>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</si>
  <si>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</si>
  <si>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</si>
  <si>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</si>
  <si>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</si>
  <si>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</si>
  <si>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</si>
  <si>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</si>
  <si>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</si>
  <si>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</si>
  <si>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</si>
  <si>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</si>
  <si>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</si>
  <si>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</si>
  <si>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</si>
  <si>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</si>
  <si>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</si>
  <si>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</si>
  <si>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</si>
  <si>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</si>
  <si>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</si>
  <si>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</si>
  <si>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</si>
  <si>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</si>
  <si>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</si>
  <si>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</si>
  <si>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</si>
  <si>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</si>
  <si>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</si>
  <si>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</si>
  <si>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</si>
  <si>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</si>
  <si>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</si>
  <si>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</si>
  <si>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</si>
  <si>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</si>
  <si>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</si>
  <si>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</si>
  <si>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</si>
  <si>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</si>
  <si>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</si>
  <si>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</si>
  <si>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</si>
  <si>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</si>
  <si>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</si>
  <si>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</si>
  <si>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</si>
  <si>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</si>
  <si>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</si>
  <si>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</si>
  <si>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</si>
  <si>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</si>
  <si>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</si>
  <si>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</si>
  <si>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</si>
  <si>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</si>
  <si>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</si>
  <si>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</si>
  <si>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</si>
  <si>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</si>
  <si>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</si>
  <si>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</si>
  <si>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</si>
  <si>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</si>
  <si>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</si>
  <si>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</si>
  <si>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</si>
  <si>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</si>
  <si>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</si>
  <si>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</si>
  <si>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</si>
  <si>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</si>
  <si>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</si>
  <si>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</si>
  <si>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</si>
  <si>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</si>
  <si>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</si>
  <si>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</si>
  <si>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</si>
  <si>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</si>
  <si>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</si>
  <si>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</si>
  <si>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</si>
  <si>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</si>
  <si>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</si>
  <si>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</si>
  <si>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</si>
  <si>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</si>
  <si>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</si>
  <si>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</si>
  <si>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</si>
  <si>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</si>
  <si>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</si>
  <si>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</si>
  <si>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</si>
  <si>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</si>
  <si>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</si>
  <si>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</si>
  <si>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</si>
  <si>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</si>
  <si>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</si>
  <si>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</si>
  <si>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</si>
  <si>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</si>
  <si>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</si>
  <si>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</si>
  <si>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</si>
  <si>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</si>
  <si>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</si>
  <si>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</si>
  <si>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</si>
  <si>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</si>
  <si>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</si>
  <si>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</si>
  <si>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</si>
  <si>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</si>
  <si>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</si>
  <si>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</si>
  <si>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</si>
  <si>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</si>
  <si>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</si>
  <si>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</si>
  <si>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</si>
  <si>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</si>
  <si>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</si>
  <si>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</si>
  <si>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</si>
  <si>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</si>
  <si>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</si>
  <si>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</si>
  <si>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</si>
  <si>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</si>
  <si>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</si>
  <si>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</si>
  <si>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</si>
  <si>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</si>
  <si>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</si>
  <si>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</si>
  <si>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</si>
  <si>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</si>
  <si>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</si>
  <si>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</si>
  <si>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</si>
  <si>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</si>
  <si>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</si>
  <si>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</si>
  <si>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</si>
  <si>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</si>
  <si>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</si>
  <si>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</si>
  <si>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</si>
  <si>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</si>
  <si>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</si>
  <si>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</si>
  <si>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</si>
  <si>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</si>
  <si>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</si>
  <si>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</si>
  <si>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</si>
  <si>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</si>
  <si>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</si>
  <si>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</si>
  <si>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</si>
  <si>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</si>
  <si>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</si>
  <si>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</si>
  <si>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</si>
  <si>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</si>
  <si>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</si>
  <si>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</si>
  <si>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</si>
  <si>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</si>
  <si>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</si>
  <si>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</si>
  <si>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</si>
  <si>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</si>
  <si>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</si>
  <si>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</si>
  <si>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</si>
  <si>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</si>
  <si>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</si>
  <si>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</si>
  <si>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</si>
  <si>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</si>
  <si>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</si>
  <si>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</si>
  <si>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</si>
  <si>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</si>
  <si>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</si>
  <si>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</si>
  <si>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</si>
  <si>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</si>
  <si>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</si>
  <si>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</si>
  <si>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</si>
  <si>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</si>
  <si>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</si>
  <si>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</si>
  <si>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</si>
  <si>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</si>
  <si>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</si>
  <si>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</si>
  <si>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</si>
  <si>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</si>
  <si>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</si>
  <si>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</si>
  <si>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</si>
  <si>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</si>
  <si>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</si>
  <si>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</si>
  <si>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</si>
  <si>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</si>
  <si>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</si>
  <si>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</si>
  <si>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</si>
  <si>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</si>
  <si>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</si>
  <si>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</si>
  <si>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</si>
  <si>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</si>
  <si>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</si>
  <si>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</si>
  <si>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</si>
  <si>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</si>
  <si>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</si>
  <si>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</si>
  <si>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</si>
  <si>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</si>
  <si>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</si>
  <si>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</si>
  <si>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</si>
  <si>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</si>
  <si>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</si>
  <si>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</si>
  <si>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</si>
  <si>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</si>
  <si>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</si>
  <si>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</si>
  <si>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</si>
  <si>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</si>
  <si>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</si>
  <si>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</si>
  <si>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</si>
  <si>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</si>
  <si>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</si>
  <si>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</si>
  <si>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</si>
  <si>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</si>
  <si>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</si>
  <si>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</si>
  <si>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</si>
  <si>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</si>
  <si>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</si>
  <si>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</si>
  <si>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</si>
  <si>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</si>
  <si>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</si>
  <si>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</si>
  <si>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</si>
  <si>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</si>
  <si>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</si>
  <si>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</si>
  <si>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</si>
  <si>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</si>
  <si>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</si>
  <si>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</si>
  <si>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</si>
  <si>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</si>
  <si>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</si>
  <si>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</si>
  <si>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</si>
  <si>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</si>
  <si>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</si>
  <si>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</si>
  <si>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</si>
  <si>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</si>
  <si>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</si>
  <si>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</si>
  <si>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</si>
  <si>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</si>
  <si>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</si>
  <si>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</si>
  <si>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</si>
  <si>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</si>
  <si>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</si>
  <si>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</si>
  <si>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</si>
  <si>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</si>
  <si>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</si>
  <si>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</si>
  <si>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</si>
  <si>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</si>
  <si>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</si>
  <si>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</si>
  <si>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</si>
  <si>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</si>
  <si>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</si>
  <si>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</si>
  <si>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</si>
  <si>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</si>
  <si>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</si>
  <si>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</si>
  <si>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</si>
  <si>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</si>
  <si>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</si>
  <si>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</si>
  <si>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</si>
  <si>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</si>
  <si>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</si>
  <si>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</si>
  <si>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</si>
  <si>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</si>
  <si>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</si>
  <si>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</si>
  <si>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</si>
  <si>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</si>
  <si>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</si>
  <si>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</si>
  <si>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</si>
  <si>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</si>
  <si>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</si>
  <si>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</si>
  <si>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</si>
  <si>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</si>
  <si>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</si>
  <si>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</si>
  <si>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</si>
  <si>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</si>
  <si>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</si>
  <si>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</si>
  <si>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</si>
  <si>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</si>
  <si>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</si>
  <si>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</si>
  <si>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</si>
  <si>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</si>
  <si>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</si>
  <si>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</si>
  <si>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</si>
  <si>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</si>
  <si>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</si>
  <si>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</si>
  <si>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</si>
  <si>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</si>
  <si>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</si>
  <si>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</si>
  <si>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</si>
  <si>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</si>
  <si>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</si>
  <si>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</si>
  <si>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</si>
  <si>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</si>
  <si>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</si>
  <si>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</si>
  <si>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</si>
  <si>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</si>
  <si>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</si>
  <si>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</si>
  <si>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</si>
  <si>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</si>
  <si>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</si>
  <si>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</si>
  <si>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</si>
  <si>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</si>
  <si>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</si>
  <si>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</si>
  <si>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</si>
  <si>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</si>
  <si>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</si>
  <si>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</si>
  <si>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</si>
  <si>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</si>
  <si>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</si>
  <si>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</si>
  <si>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</si>
  <si>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</si>
  <si>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</si>
  <si>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</si>
  <si>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</si>
  <si>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</si>
  <si>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</si>
  <si>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</si>
  <si>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</si>
  <si>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</si>
  <si>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</si>
  <si>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</si>
  <si>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</si>
  <si>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</si>
  <si>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</si>
  <si>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</si>
  <si>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</si>
  <si>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</si>
  <si>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</si>
  <si>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</si>
  <si>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</si>
  <si>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</si>
  <si>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</si>
  <si>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</si>
  <si>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</si>
  <si>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</si>
  <si>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</si>
  <si>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</si>
  <si>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</si>
  <si>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</si>
  <si>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</si>
  <si>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</si>
  <si>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</si>
  <si>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</si>
  <si>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</si>
  <si>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</si>
  <si>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</si>
  <si>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</si>
  <si>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</si>
  <si>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</si>
  <si>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</si>
  <si>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</si>
  <si>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</si>
  <si>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</si>
  <si>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</si>
  <si>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</si>
  <si>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</si>
  <si>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</si>
  <si>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</si>
  <si>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</si>
  <si>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</si>
  <si>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</si>
  <si>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</si>
  <si>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</si>
  <si>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</si>
  <si>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</si>
  <si>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</si>
  <si>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</si>
  <si>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</si>
  <si>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</si>
  <si>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</si>
  <si>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</si>
  <si>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</si>
  <si>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</si>
  <si>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</si>
  <si>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</si>
  <si>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</si>
  <si>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</si>
  <si>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</si>
  <si>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</si>
  <si>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</si>
  <si>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</si>
  <si>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</si>
  <si>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</si>
  <si>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</si>
  <si>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</si>
  <si>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</si>
  <si>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</si>
  <si>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</si>
  <si>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</si>
  <si>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</si>
  <si>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</si>
  <si>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</si>
  <si>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</si>
  <si>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</si>
  <si>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</si>
  <si>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</si>
  <si>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</si>
  <si>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</si>
  <si>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</si>
  <si>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</si>
  <si>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</si>
  <si>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</si>
  <si>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</si>
  <si>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</si>
  <si>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</si>
  <si>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</si>
  <si>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</si>
  <si>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</si>
  <si>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</si>
  <si>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</si>
  <si>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</si>
  <si>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</si>
  <si>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</si>
  <si>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</si>
  <si>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</si>
  <si>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</si>
  <si>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</si>
  <si>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</si>
  <si>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</si>
  <si>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</si>
  <si>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</si>
  <si>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</si>
  <si>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</si>
  <si>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</si>
  <si>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</si>
  <si>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</si>
  <si>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</si>
  <si>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</si>
  <si>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</si>
  <si>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</si>
  <si>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</si>
  <si>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</si>
  <si>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</si>
  <si>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</si>
  <si>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</si>
  <si>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</si>
  <si>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</si>
  <si>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</si>
  <si>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</si>
  <si>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</si>
  <si>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</si>
  <si>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</si>
  <si>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</si>
  <si>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</si>
  <si>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</si>
  <si>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</si>
  <si>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</si>
  <si>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</si>
  <si>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</si>
  <si>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</si>
  <si>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</si>
  <si>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</si>
  <si>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</si>
  <si>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</si>
  <si>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</si>
  <si>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</si>
  <si>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</si>
  <si>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</si>
  <si>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</si>
  <si>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</si>
  <si>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</si>
  <si>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</si>
  <si>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</si>
  <si>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</si>
  <si>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</si>
  <si>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</si>
  <si>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</si>
  <si>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</si>
  <si>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</si>
  <si>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</si>
  <si>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</si>
  <si>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</si>
  <si>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</si>
  <si>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</si>
  <si>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</si>
  <si>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</si>
  <si>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</si>
  <si>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</si>
  <si>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</si>
  <si>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</si>
  <si>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</si>
  <si>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</si>
  <si>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</si>
  <si>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</si>
  <si>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</si>
  <si>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</si>
  <si>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</si>
  <si>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</si>
  <si>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</si>
  <si>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</si>
  <si>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</si>
  <si>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</si>
  <si>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</si>
  <si>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</si>
  <si>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</si>
  <si>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</si>
  <si>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</si>
  <si>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</si>
  <si>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</si>
  <si>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</si>
  <si>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</si>
  <si>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</si>
  <si>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</si>
  <si>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</si>
  <si>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</si>
  <si>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</si>
  <si>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</si>
  <si>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</si>
  <si>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</si>
  <si>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</si>
  <si>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</si>
  <si>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</si>
  <si>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</si>
  <si>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</si>
  <si>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</si>
  <si>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</si>
  <si>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</si>
  <si>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</si>
  <si>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</si>
  <si>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</si>
  <si>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</si>
  <si>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</si>
  <si>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</si>
  <si>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</si>
  <si>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</si>
  <si>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</si>
  <si>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</si>
  <si>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</si>
  <si>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</si>
  <si>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</si>
  <si>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</si>
  <si>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</si>
  <si>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</si>
  <si>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</si>
  <si>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</si>
  <si>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</si>
  <si>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</si>
  <si>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</si>
  <si>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</si>
  <si>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</si>
  <si>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</si>
  <si>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</si>
  <si>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</si>
  <si>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</si>
  <si>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</si>
  <si>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</si>
  <si>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</si>
  <si>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</si>
  <si>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</si>
  <si>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</si>
  <si>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</si>
  <si>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</si>
  <si>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</si>
  <si>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</si>
  <si>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</si>
  <si>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</si>
  <si>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</si>
  <si>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</si>
  <si>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</si>
  <si>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</si>
  <si>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</si>
  <si>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</si>
  <si>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</si>
  <si>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</si>
  <si>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</si>
  <si>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</si>
  <si>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</si>
  <si>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</si>
  <si>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</si>
  <si>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</si>
  <si>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</si>
  <si>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</si>
  <si>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</si>
  <si>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</si>
  <si>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</si>
  <si>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</si>
  <si>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</si>
  <si>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</si>
  <si>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</si>
  <si>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</si>
  <si>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</si>
  <si>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</si>
  <si>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</si>
  <si>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</si>
  <si>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</si>
  <si>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</si>
  <si>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</si>
  <si>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</si>
  <si>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</si>
  <si>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</si>
  <si>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</si>
  <si>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</si>
  <si>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</si>
  <si>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</si>
  <si>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</si>
  <si>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</si>
  <si>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</si>
  <si>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</si>
  <si>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</si>
  <si>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</si>
  <si>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</si>
  <si>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</si>
  <si>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</si>
  <si>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</si>
  <si>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</si>
  <si>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</si>
  <si>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</si>
  <si>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</si>
  <si>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</si>
  <si>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</si>
  <si>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</si>
  <si>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</si>
  <si>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</si>
  <si>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</si>
  <si>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</si>
  <si>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</si>
  <si>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</si>
  <si>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</si>
  <si>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</si>
  <si>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</si>
  <si>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</si>
  <si>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</si>
  <si>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</si>
  <si>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</si>
  <si>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</si>
  <si>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</si>
  <si>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</si>
  <si>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</si>
  <si>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</si>
  <si>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</si>
  <si>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</si>
  <si>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</si>
  <si>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</si>
  <si>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</si>
  <si>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</si>
  <si>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</si>
  <si>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</si>
  <si>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</si>
  <si>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</si>
  <si>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</si>
  <si>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</si>
  <si>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</si>
  <si>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</si>
  <si>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</si>
  <si>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</si>
  <si>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</si>
  <si>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</si>
  <si>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</si>
  <si>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</si>
  <si>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</si>
  <si>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</si>
  <si>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</si>
  <si>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</si>
  <si>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</si>
  <si>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</si>
  <si>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</si>
  <si>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</si>
  <si>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</si>
  <si>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</si>
  <si>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</si>
  <si>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</si>
  <si>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</si>
  <si>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</si>
  <si>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</si>
  <si>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</si>
  <si>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</si>
  <si>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</si>
  <si>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</si>
  <si>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</si>
  <si>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</si>
  <si>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</si>
  <si>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</si>
  <si>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</si>
  <si>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</si>
  <si>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</si>
  <si>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</si>
  <si>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</si>
  <si>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</si>
  <si>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</si>
  <si>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</si>
  <si>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</si>
  <si>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</si>
  <si>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</si>
  <si>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</si>
  <si>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</si>
  <si>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</si>
  <si>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</si>
  <si>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</si>
  <si>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</si>
  <si>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</si>
  <si>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</si>
  <si>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</si>
  <si>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</si>
  <si>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</si>
  <si>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</si>
  <si>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</si>
  <si>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</si>
  <si>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</si>
  <si>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</si>
  <si>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</si>
  <si>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</si>
  <si>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</si>
  <si>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</si>
  <si>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</si>
  <si>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</si>
  <si>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</si>
  <si>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</si>
  <si>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</si>
  <si>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</si>
  <si>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</si>
  <si>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</si>
  <si>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</si>
  <si>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</si>
  <si>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</si>
  <si>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</si>
  <si>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</si>
  <si>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</si>
  <si>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</si>
  <si>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</si>
  <si>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</si>
  <si>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</si>
  <si>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</si>
  <si>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</si>
  <si>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</si>
  <si>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</si>
  <si>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</si>
  <si>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</si>
  <si>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</si>
  <si>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</si>
  <si>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</si>
  <si>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</si>
  <si>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</si>
  <si>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</si>
  <si>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</si>
  <si>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</si>
  <si>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</si>
  <si>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</si>
  <si>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</si>
  <si>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</si>
  <si>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</si>
  <si>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</si>
  <si>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</si>
  <si>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</si>
  <si>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</si>
  <si>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</si>
  <si>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</si>
  <si>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</si>
  <si>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</si>
  <si>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</si>
  <si>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</si>
  <si>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</si>
  <si>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</si>
  <si>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</si>
  <si>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</si>
  <si>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</si>
  <si>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</si>
  <si>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</si>
  <si>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</si>
  <si>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</si>
  <si>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</si>
  <si>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</si>
  <si>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</si>
  <si>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</si>
  <si>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</si>
  <si>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</si>
  <si>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</si>
  <si>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</si>
  <si>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</si>
  <si>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</si>
  <si>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</si>
  <si>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</si>
  <si>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</si>
  <si>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</si>
  <si>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</si>
  <si>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</si>
  <si>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</si>
  <si>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</si>
  <si>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</si>
  <si>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</si>
  <si>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</si>
  <si>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</si>
  <si>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</si>
  <si>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</si>
  <si>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</si>
  <si>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</si>
  <si>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</si>
  <si>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</si>
  <si>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</si>
  <si>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</si>
  <si>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</si>
  <si>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</si>
  <si>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</si>
  <si>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</si>
  <si>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</si>
  <si>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</si>
  <si>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</si>
  <si>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</si>
  <si>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</si>
  <si>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</si>
  <si>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</si>
  <si>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</si>
  <si>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</si>
  <si>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</si>
  <si>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</si>
  <si>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</si>
  <si>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</si>
  <si>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</si>
  <si>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</si>
  <si>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</si>
  <si>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</si>
  <si>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</si>
  <si>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</si>
  <si>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</si>
  <si>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</si>
  <si>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</si>
  <si>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</si>
  <si>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</si>
  <si>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</si>
  <si>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</si>
  <si>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</si>
  <si>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</si>
  <si>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</si>
  <si>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</si>
  <si>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</si>
  <si>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</si>
  <si>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</si>
  <si>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</si>
  <si>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</si>
  <si>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</si>
  <si>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</si>
  <si>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</si>
  <si>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</si>
  <si>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</si>
  <si>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</si>
  <si>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</si>
  <si>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</si>
  <si>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</si>
  <si>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</si>
  <si>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</si>
  <si>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</si>
  <si>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</si>
  <si>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</si>
  <si>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</si>
  <si>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</si>
  <si>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</si>
  <si>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</si>
  <si>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</si>
  <si>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</si>
  <si>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</si>
  <si>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</si>
  <si>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</si>
  <si>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</si>
  <si>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</si>
  <si>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</si>
  <si>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</si>
  <si>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</si>
  <si>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</si>
  <si>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</si>
  <si>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</si>
  <si>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</si>
  <si>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</si>
  <si>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</si>
  <si>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</si>
  <si>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</si>
  <si>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</si>
  <si>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</si>
  <si>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</si>
  <si>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</si>
  <si>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</si>
  <si>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</si>
  <si>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</si>
  <si>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</si>
  <si>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</si>
  <si>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</si>
  <si>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</si>
  <si>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</si>
  <si>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</si>
  <si>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</si>
  <si>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</si>
  <si>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</si>
  <si>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</si>
  <si>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</si>
  <si>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</si>
  <si>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</si>
  <si>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</si>
  <si>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</si>
  <si>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</si>
  <si>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</si>
  <si>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</si>
  <si>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</si>
  <si>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</si>
  <si>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</si>
  <si>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</si>
  <si>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</si>
  <si>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</si>
  <si>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</si>
  <si>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</si>
  <si>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</si>
  <si>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</si>
  <si>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</si>
  <si>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</si>
  <si>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</si>
  <si>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</si>
  <si>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</si>
  <si>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</si>
  <si>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</si>
  <si>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</si>
  <si>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</si>
  <si>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</si>
  <si>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</si>
  <si>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</si>
  <si>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</si>
  <si>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</si>
  <si>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</si>
  <si>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</si>
  <si>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</si>
  <si>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</si>
  <si>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</si>
  <si>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</si>
  <si>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</si>
  <si>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</si>
  <si>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</si>
  <si>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</si>
  <si>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</si>
  <si>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</si>
  <si>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</si>
  <si>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</si>
  <si>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</si>
  <si>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</si>
  <si>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</si>
  <si>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</si>
  <si>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</si>
  <si>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</si>
  <si>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</si>
  <si>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</si>
  <si>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</si>
  <si>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</si>
  <si>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</si>
  <si>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</si>
  <si>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</si>
  <si>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</si>
  <si>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</si>
  <si>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</si>
  <si>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</si>
  <si>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</si>
  <si>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</si>
  <si>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</si>
  <si>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</si>
  <si>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</si>
  <si>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</si>
  <si>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</si>
  <si>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</si>
  <si>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</si>
  <si>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</si>
  <si>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</si>
  <si>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</si>
  <si>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</si>
  <si>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</si>
  <si>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</si>
  <si>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</si>
  <si>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</si>
  <si>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</si>
  <si>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</si>
  <si>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</si>
  <si>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</si>
  <si>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</si>
  <si>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</si>
  <si>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</si>
  <si>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</si>
  <si>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</si>
  <si>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</si>
  <si>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</si>
  <si>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</si>
  <si>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</si>
  <si>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</si>
  <si>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</si>
  <si>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</si>
  <si>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</si>
  <si>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</si>
  <si>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</si>
  <si>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</si>
  <si>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</si>
  <si>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</si>
  <si>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</si>
  <si>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</si>
  <si>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</si>
  <si>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</si>
  <si>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</si>
  <si>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</si>
  <si>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</si>
  <si>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</si>
  <si>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</si>
  <si>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</si>
  <si>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</si>
  <si>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</si>
  <si>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</si>
  <si>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</si>
  <si>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</si>
  <si>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</si>
  <si>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</si>
  <si>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</si>
  <si>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</si>
  <si>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</si>
  <si>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</si>
  <si>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</si>
  <si>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</si>
  <si>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</si>
  <si>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</si>
  <si>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</si>
  <si>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</si>
  <si>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</si>
  <si>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</si>
  <si>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</si>
  <si>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</si>
  <si>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</si>
  <si>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</si>
  <si>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</si>
  <si>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</si>
  <si>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</si>
  <si>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</si>
  <si>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</si>
  <si>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</si>
  <si>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</si>
  <si>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</si>
  <si>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</si>
  <si>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</si>
  <si>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</si>
  <si>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</si>
  <si>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</si>
  <si>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</si>
  <si>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</si>
  <si>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</si>
  <si>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</si>
  <si>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</si>
  <si>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</si>
  <si>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</si>
  <si>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</si>
  <si>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</si>
  <si>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</si>
  <si>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</si>
  <si>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</si>
  <si>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</si>
  <si>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</si>
  <si>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</si>
  <si>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</si>
  <si>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</si>
  <si>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</si>
  <si>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</si>
  <si>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</si>
  <si>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</si>
  <si>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</si>
  <si>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</si>
  <si>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</si>
  <si>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</si>
  <si>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</si>
  <si>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</si>
  <si>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</si>
  <si>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</si>
  <si>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</si>
  <si>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</si>
  <si>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</si>
  <si>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</si>
  <si>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</si>
  <si>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</si>
  <si>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</si>
  <si>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</si>
  <si>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</si>
  <si>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</si>
  <si>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</si>
  <si>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</si>
  <si>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</si>
  <si>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</si>
  <si>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</si>
  <si>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</si>
  <si>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</si>
  <si>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</si>
  <si>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</si>
  <si>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</si>
  <si>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</si>
  <si>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</si>
  <si>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</si>
  <si>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</si>
  <si>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</si>
  <si>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</si>
  <si>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</si>
  <si>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</si>
  <si>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</si>
  <si>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</si>
  <si>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</si>
  <si>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</si>
  <si>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</si>
  <si>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</si>
  <si>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</si>
  <si>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</si>
  <si>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</si>
  <si>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</si>
  <si>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</si>
  <si>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</si>
  <si>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</si>
  <si>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</si>
  <si>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</si>
  <si>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</si>
  <si>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</si>
  <si>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</si>
  <si>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</si>
  <si>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</si>
  <si>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</si>
  <si>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</si>
  <si>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</si>
  <si>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</si>
  <si>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</si>
  <si>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</si>
  <si>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</si>
  <si>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</si>
  <si>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</si>
  <si>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</si>
  <si>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</si>
  <si>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</si>
  <si>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</si>
  <si>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</si>
  <si>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</si>
  <si>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</si>
  <si>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</si>
  <si>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</si>
  <si>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</si>
  <si>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</si>
  <si>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</si>
  <si>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</si>
  <si>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</si>
  <si>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</si>
  <si>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</si>
  <si>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</si>
  <si>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</si>
  <si>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</si>
  <si>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</si>
  <si>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</si>
  <si>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</si>
  <si>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</si>
  <si>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</si>
  <si>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</si>
  <si>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</si>
  <si>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</si>
  <si>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</si>
  <si>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</si>
  <si>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</si>
  <si>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</si>
  <si>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</si>
  <si>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</si>
  <si>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</si>
  <si>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</si>
  <si>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</si>
  <si>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</si>
  <si>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</si>
  <si>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</si>
  <si>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</si>
  <si>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</si>
  <si>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</si>
  <si>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</si>
  <si>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</si>
  <si>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</si>
  <si>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</si>
  <si>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</si>
  <si>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</si>
  <si>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</si>
  <si>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</si>
  <si>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</si>
  <si>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</si>
  <si>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</si>
  <si>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</si>
  <si>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</si>
  <si>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</si>
  <si>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</si>
  <si>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</si>
  <si>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</si>
  <si>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</si>
  <si>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</si>
  <si>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</si>
  <si>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</si>
  <si>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</si>
  <si>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</si>
  <si>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</si>
  <si>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</si>
  <si>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</si>
  <si>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</si>
  <si>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</si>
  <si>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</si>
  <si>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</si>
  <si>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</si>
  <si>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</si>
  <si>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</si>
  <si>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</si>
  <si>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</si>
  <si>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</si>
  <si>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</si>
  <si>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</si>
  <si>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</si>
  <si>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</si>
  <si>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</si>
  <si>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</si>
  <si>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</si>
  <si>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</si>
  <si>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</si>
  <si>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</si>
  <si>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</si>
  <si>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</si>
  <si>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</si>
  <si>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</si>
  <si>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</si>
  <si>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</si>
  <si>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</si>
  <si>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</si>
  <si>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</si>
  <si>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</si>
  <si>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</si>
  <si>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</si>
  <si>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</si>
  <si>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</si>
  <si>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</si>
  <si>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</si>
  <si>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</si>
  <si>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</si>
  <si>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</si>
  <si>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</si>
  <si>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</si>
  <si>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</si>
  <si>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</si>
  <si>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</si>
  <si>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</si>
  <si>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</si>
  <si>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</si>
  <si>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</si>
  <si>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</si>
  <si>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</si>
  <si>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</si>
  <si>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</si>
  <si>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</si>
  <si>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</si>
  <si>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</si>
  <si>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</si>
  <si>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</si>
  <si>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</si>
  <si>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</si>
  <si>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</si>
  <si>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</si>
  <si>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</si>
  <si>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</si>
  <si>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</si>
  <si>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</si>
  <si>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</si>
  <si>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</si>
  <si>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</si>
  <si>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</si>
  <si>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</si>
  <si>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</si>
  <si>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</si>
  <si>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</si>
  <si>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</si>
  <si>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</si>
  <si>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</si>
  <si>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</si>
  <si>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</si>
  <si>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</si>
  <si>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</si>
  <si>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</si>
  <si>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</si>
  <si>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</si>
  <si>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</si>
  <si>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</si>
  <si>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</si>
  <si>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</si>
  <si>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</si>
  <si>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</si>
  <si>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</si>
  <si>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</si>
  <si>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</si>
  <si>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</si>
  <si>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</si>
  <si>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</si>
  <si>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</si>
  <si>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</si>
  <si>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</si>
  <si>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</si>
  <si>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</si>
  <si>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</si>
  <si>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</si>
  <si>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</si>
  <si>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</si>
  <si>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</si>
  <si>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</si>
  <si>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</si>
  <si>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</si>
  <si>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</si>
  <si>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</si>
  <si>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</si>
  <si>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</si>
  <si>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</si>
  <si>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</si>
  <si>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</si>
  <si>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</si>
  <si>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</si>
  <si>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</si>
  <si>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</si>
  <si>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</si>
  <si>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</si>
  <si>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</si>
  <si>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</si>
  <si>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</si>
  <si>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</si>
  <si>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</si>
  <si>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</si>
  <si>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</si>
  <si>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</si>
  <si>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</si>
  <si>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</si>
  <si>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</si>
  <si>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</si>
  <si>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</si>
  <si>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</si>
  <si>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</si>
  <si>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</si>
  <si>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</si>
  <si>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</si>
  <si>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</si>
  <si>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</si>
  <si>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</si>
  <si>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</si>
  <si>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</si>
  <si>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</si>
  <si>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</si>
  <si>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</si>
  <si>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</si>
  <si>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</si>
  <si>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</si>
  <si>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</si>
  <si>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</si>
  <si>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</si>
  <si>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</si>
  <si>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</si>
  <si>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</si>
  <si>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</si>
  <si>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</si>
  <si>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</si>
  <si>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</si>
  <si>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</si>
  <si>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</si>
  <si>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</si>
  <si>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</si>
  <si>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</si>
  <si>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</si>
  <si>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</si>
  <si>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</si>
  <si>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</si>
  <si>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</si>
  <si>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</si>
  <si>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</si>
  <si>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</si>
  <si>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</si>
  <si>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</si>
  <si>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</si>
  <si>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</si>
  <si>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</si>
  <si>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</si>
  <si>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</si>
  <si>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</si>
  <si>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</si>
  <si>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</si>
  <si>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</si>
  <si>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</si>
  <si>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</si>
  <si>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</si>
  <si>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</si>
  <si>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</si>
  <si>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</si>
  <si>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</si>
  <si>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</si>
  <si>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</si>
  <si>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</si>
  <si>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</si>
  <si>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</si>
  <si>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</si>
  <si>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</si>
  <si>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</si>
  <si>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</si>
  <si>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</si>
  <si>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</si>
  <si>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</si>
  <si>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</si>
  <si>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</si>
  <si>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</si>
  <si>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</si>
  <si>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</si>
  <si>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</si>
  <si>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</si>
  <si>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</si>
  <si>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</si>
  <si>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</si>
  <si>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</si>
  <si>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</si>
  <si>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</si>
  <si>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</si>
  <si>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</si>
  <si>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</si>
  <si>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</si>
  <si>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</si>
  <si>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</si>
  <si>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</si>
  <si>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</si>
  <si>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</si>
  <si>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</si>
  <si>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</si>
  <si>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</si>
  <si>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</si>
  <si>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</si>
  <si>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</si>
  <si>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</si>
  <si>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</si>
  <si>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</si>
  <si>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</si>
  <si>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</si>
  <si>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</si>
  <si>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</si>
  <si>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</si>
  <si>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</si>
  <si>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</si>
  <si>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</si>
  <si>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</si>
  <si>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</si>
  <si>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</si>
  <si>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</si>
  <si>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</si>
  <si>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</si>
  <si>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</si>
  <si>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</si>
  <si>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</si>
  <si>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</si>
  <si>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</si>
  <si>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</si>
  <si>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</si>
  <si>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</si>
  <si>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</si>
  <si>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</si>
  <si>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</si>
  <si>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</si>
  <si>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</si>
  <si>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</si>
  <si>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</si>
  <si>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</si>
  <si>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</si>
  <si>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</si>
  <si>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</si>
  <si>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</si>
  <si>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</si>
  <si>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</si>
  <si>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</si>
  <si>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</si>
  <si>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</si>
  <si>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</si>
  <si>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</si>
  <si>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</si>
  <si>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</si>
  <si>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</si>
  <si>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</si>
  <si>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</si>
  <si>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</si>
  <si>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</si>
  <si>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</si>
  <si>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</si>
  <si>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</si>
  <si>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</si>
  <si>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</si>
  <si>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</si>
  <si>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</si>
  <si>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</si>
  <si>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</si>
  <si>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</si>
  <si>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</si>
  <si>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</si>
  <si>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</si>
  <si>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</si>
  <si>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</si>
  <si>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</si>
  <si>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</si>
  <si>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</si>
  <si>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</si>
  <si>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</si>
  <si>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</si>
  <si>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</si>
  <si>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</si>
  <si>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</si>
  <si>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</si>
  <si>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</si>
  <si>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</si>
  <si>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</si>
  <si>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</si>
  <si>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</si>
  <si>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</si>
  <si>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</si>
  <si>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</si>
  <si>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</si>
  <si>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</si>
  <si>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</si>
  <si>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</si>
  <si>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</si>
  <si>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</si>
  <si>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</si>
  <si>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</si>
  <si>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</si>
  <si>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</si>
  <si>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</si>
  <si>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</si>
  <si>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</si>
  <si>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</si>
  <si>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</si>
  <si>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</si>
  <si>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</si>
  <si>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</si>
  <si>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</si>
  <si>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</si>
  <si>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</si>
  <si>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</si>
  <si>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</si>
  <si>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</si>
  <si>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</si>
  <si>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</si>
  <si>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</si>
  <si>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</si>
  <si>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</si>
  <si>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</si>
  <si>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</si>
  <si>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</si>
  <si>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</si>
  <si>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</si>
  <si>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</si>
  <si>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</si>
  <si>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</si>
  <si>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</si>
  <si>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</si>
  <si>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</si>
  <si>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</si>
  <si>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</si>
  <si>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</si>
  <si>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</si>
  <si>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</si>
  <si>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</si>
  <si>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</si>
  <si>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</si>
  <si>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</si>
  <si>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</si>
  <si>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</si>
  <si>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</si>
  <si>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</si>
  <si>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</si>
  <si>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</si>
  <si>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</si>
  <si>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</si>
  <si>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</si>
  <si>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</si>
  <si>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</si>
  <si>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</si>
  <si>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</si>
  <si>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</si>
  <si>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</si>
  <si>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</si>
  <si>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</si>
  <si>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</si>
  <si>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</si>
  <si>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</si>
  <si>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</si>
  <si>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</si>
  <si>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</si>
  <si>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</si>
  <si>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</si>
  <si>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</si>
  <si>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</si>
  <si>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</si>
  <si>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</si>
  <si>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</si>
  <si>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</si>
  <si>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</si>
  <si>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</si>
  <si>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</si>
  <si>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</si>
  <si>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</si>
  <si>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</si>
  <si>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</si>
  <si>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</si>
  <si>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</si>
  <si>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</si>
  <si>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</si>
  <si>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</si>
  <si>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</si>
  <si>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</si>
  <si>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</si>
  <si>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</si>
  <si>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</si>
  <si>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</si>
  <si>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</si>
  <si>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</si>
  <si>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</si>
  <si>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</si>
  <si>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</si>
  <si>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</si>
  <si>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</si>
  <si>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</si>
  <si>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</si>
  <si>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</si>
  <si>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</si>
  <si>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</si>
  <si>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</si>
  <si>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</si>
  <si>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</si>
  <si>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</si>
  <si>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</si>
  <si>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</si>
  <si>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</si>
  <si>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</si>
  <si>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</si>
  <si>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</si>
  <si>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</si>
  <si>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</si>
  <si>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</si>
  <si>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</si>
  <si>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</si>
  <si>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</si>
  <si>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</si>
  <si>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</si>
  <si>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</si>
  <si>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</si>
  <si>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</si>
  <si>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</si>
  <si>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</si>
  <si>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</si>
  <si>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</si>
  <si>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</si>
  <si>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</si>
  <si>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</si>
  <si>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</si>
  <si>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</si>
  <si>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</si>
  <si>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</si>
  <si>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</si>
  <si>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</si>
  <si>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</si>
  <si>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</si>
  <si>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</si>
  <si>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</si>
  <si>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</si>
  <si>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</si>
  <si>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</si>
  <si>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</si>
  <si>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</si>
  <si>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</si>
  <si>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</si>
  <si>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</si>
  <si>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</si>
  <si>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</si>
  <si>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</si>
  <si>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</si>
  <si>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</si>
  <si>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</si>
  <si>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</si>
  <si>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</si>
  <si>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</si>
  <si>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</si>
  <si>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</si>
  <si>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</si>
  <si>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</si>
  <si>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</si>
  <si>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</si>
  <si>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</si>
  <si>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</si>
  <si>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</si>
  <si>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</si>
  <si>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</si>
  <si>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</si>
  <si>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</si>
  <si>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</si>
  <si>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</si>
  <si>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</si>
  <si>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</si>
  <si>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</si>
  <si>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</si>
  <si>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</si>
  <si>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</si>
  <si>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</si>
  <si>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</si>
  <si>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</si>
  <si>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</si>
  <si>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</si>
  <si>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</si>
  <si>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</si>
  <si>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</si>
  <si>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</si>
  <si>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</si>
  <si>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</si>
  <si>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</si>
  <si>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</si>
  <si>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</si>
  <si>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</si>
  <si>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</si>
  <si>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</si>
  <si>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</si>
  <si>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</si>
  <si>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</si>
  <si>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</si>
  <si>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</si>
  <si>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</si>
  <si>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</si>
  <si>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</si>
  <si>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</si>
  <si>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</si>
  <si>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</si>
  <si>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</si>
  <si>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</si>
  <si>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</si>
  <si>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</si>
  <si>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</si>
  <si>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</si>
  <si>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</si>
  <si>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</si>
  <si>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</si>
  <si>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</si>
  <si>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</si>
  <si>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</si>
  <si>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</si>
  <si>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</si>
  <si>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</si>
  <si>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</si>
  <si>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</si>
  <si>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</si>
  <si>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</si>
  <si>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</si>
  <si>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</si>
  <si>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</si>
  <si>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</si>
  <si>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</si>
  <si>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</si>
  <si>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</si>
  <si>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</si>
  <si>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</si>
  <si>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</si>
  <si>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</si>
  <si>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</si>
  <si>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</si>
  <si>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</si>
  <si>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</si>
  <si>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</si>
  <si>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</si>
  <si>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</si>
  <si>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</si>
  <si>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</si>
  <si>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</si>
  <si>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</si>
  <si>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</si>
  <si>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</si>
  <si>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</si>
  <si>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</si>
  <si>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</si>
  <si>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</si>
  <si>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</si>
  <si>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</si>
  <si>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</si>
  <si>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</si>
  <si>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</si>
  <si>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</si>
  <si>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</si>
  <si>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</si>
  <si>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</si>
  <si>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</si>
  <si>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</si>
  <si>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</si>
  <si>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</si>
  <si>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</si>
  <si>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</si>
  <si>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</si>
  <si>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</si>
  <si>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</si>
  <si>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</si>
  <si>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</si>
  <si>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</si>
  <si>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</si>
  <si>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</si>
  <si>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</si>
  <si>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</si>
  <si>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</si>
  <si>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</si>
  <si>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</si>
  <si>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</si>
  <si>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</si>
  <si>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</si>
  <si>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</si>
  <si>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</si>
  <si>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</si>
  <si>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</si>
  <si>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</si>
  <si>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</si>
  <si>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</si>
  <si>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</si>
  <si>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</si>
  <si>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</si>
  <si>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</si>
  <si>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</si>
  <si>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</si>
  <si>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</si>
  <si>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</si>
  <si>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</si>
  <si>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</si>
  <si>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</si>
  <si>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</si>
  <si>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</si>
  <si>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</si>
  <si>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</si>
  <si>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</si>
  <si>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</si>
  <si>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</si>
  <si>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</si>
  <si>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</si>
  <si>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</si>
  <si>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</si>
  <si>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</si>
  <si>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</si>
  <si>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</si>
  <si>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</si>
  <si>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</si>
  <si>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</si>
  <si>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</si>
  <si>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</si>
  <si>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</si>
  <si>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</si>
  <si>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</si>
  <si>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</si>
  <si>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</si>
  <si>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</si>
  <si>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</si>
  <si>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</si>
  <si>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</si>
  <si>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</si>
  <si>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</si>
  <si>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</si>
  <si>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</si>
  <si>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</si>
  <si>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</si>
  <si>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</si>
  <si>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</si>
  <si>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</si>
  <si>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</si>
  <si>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</si>
  <si>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</si>
  <si>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</si>
  <si>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</si>
  <si>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</si>
  <si>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</si>
  <si>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</si>
  <si>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</si>
  <si>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</si>
  <si>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</si>
  <si>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</si>
  <si>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</si>
  <si>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</si>
  <si>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</si>
  <si>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</si>
  <si>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</si>
  <si>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</si>
  <si>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</si>
  <si>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</si>
  <si>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</si>
  <si>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</si>
  <si>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</si>
  <si>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</si>
  <si>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</si>
  <si>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</si>
  <si>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</si>
  <si>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</si>
  <si>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</si>
  <si>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</si>
  <si>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</si>
  <si>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</si>
  <si>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</si>
  <si>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</si>
  <si>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</si>
  <si>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</si>
  <si>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</si>
  <si>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</si>
  <si>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</si>
  <si>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</si>
  <si>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</si>
  <si>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</si>
  <si>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</si>
  <si>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</si>
  <si>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</si>
  <si>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</si>
  <si>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</si>
  <si>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</si>
  <si>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</si>
  <si>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</si>
  <si>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</si>
  <si>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</si>
  <si>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</si>
  <si>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</si>
  <si>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</si>
  <si>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</si>
  <si>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</si>
  <si>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</si>
  <si>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</si>
  <si>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</si>
  <si>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</si>
  <si>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</si>
  <si>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</si>
  <si>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</si>
  <si>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</si>
  <si>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</si>
  <si>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</si>
  <si>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</si>
  <si>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</si>
  <si>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</si>
  <si>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</si>
  <si>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</si>
  <si>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</si>
  <si>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</si>
  <si>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</si>
  <si>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</si>
  <si>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</si>
  <si>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</si>
  <si>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</si>
  <si>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</si>
  <si>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</si>
  <si>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</si>
  <si>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</si>
  <si>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</si>
  <si>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</si>
  <si>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</si>
  <si>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</si>
  <si>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</si>
  <si>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</si>
  <si>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</si>
  <si>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</si>
  <si>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</si>
  <si>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</si>
  <si>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</si>
  <si>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</si>
  <si>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</si>
  <si>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</si>
  <si>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</si>
  <si>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</si>
  <si>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</si>
  <si>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</si>
  <si>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</si>
  <si>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</si>
  <si>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</si>
  <si>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</si>
  <si>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</si>
  <si>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</si>
  <si>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</si>
  <si>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</si>
  <si>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</si>
  <si>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</si>
  <si>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</si>
  <si>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</si>
  <si>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</si>
  <si>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</si>
  <si>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</si>
  <si>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</si>
  <si>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</si>
  <si>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</si>
  <si>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</si>
  <si>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</si>
  <si>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</si>
  <si>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</si>
  <si>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</si>
  <si>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</si>
  <si>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</si>
  <si>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</si>
  <si>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</si>
  <si>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</si>
  <si>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</si>
  <si>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</si>
  <si>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</si>
  <si>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</si>
  <si>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</si>
  <si>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</si>
  <si>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</si>
  <si>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</si>
  <si>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</si>
  <si>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</si>
  <si>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</si>
  <si>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</si>
  <si>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</si>
  <si>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</si>
  <si>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</si>
  <si>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</si>
  <si>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</si>
  <si>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</si>
  <si>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</si>
  <si>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</si>
  <si>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</si>
  <si>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</si>
  <si>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</si>
  <si>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</si>
  <si>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</si>
  <si>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</si>
  <si>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</si>
  <si>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</si>
  <si>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</si>
  <si>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</si>
  <si>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</si>
  <si>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</si>
  <si>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</si>
  <si>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</si>
  <si>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</si>
  <si>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</si>
  <si>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</si>
  <si>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</si>
  <si>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</si>
  <si>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</si>
  <si>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</si>
  <si>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</si>
  <si>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</si>
  <si>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</si>
  <si>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</si>
  <si>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</si>
  <si>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</si>
  <si>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</si>
  <si>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</si>
  <si>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</si>
  <si>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</si>
  <si>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</si>
  <si>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</si>
  <si>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</si>
  <si>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</si>
  <si>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</si>
  <si>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</si>
  <si>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</si>
  <si>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</si>
  <si>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</si>
  <si>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</si>
  <si>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</si>
  <si>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</si>
  <si>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</si>
  <si>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</si>
  <si>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</si>
  <si>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</si>
  <si>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</si>
  <si>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</si>
  <si>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</si>
  <si>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</si>
  <si>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</si>
  <si>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</si>
  <si>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</si>
  <si>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</si>
  <si>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</si>
  <si>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</si>
  <si>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</si>
  <si>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</si>
  <si>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</si>
  <si>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</si>
  <si>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</si>
  <si>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</si>
  <si>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</si>
  <si>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</si>
  <si>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</si>
  <si>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</si>
  <si>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</si>
  <si>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</si>
  <si>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</si>
  <si>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</si>
  <si>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</si>
  <si>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</si>
  <si>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</si>
  <si>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</si>
  <si>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</si>
  <si>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</si>
  <si>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</si>
  <si>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</si>
  <si>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</si>
  <si>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</si>
  <si>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</si>
  <si>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</si>
  <si>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</si>
  <si>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</si>
  <si>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</si>
  <si>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</si>
  <si>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</si>
  <si>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</si>
  <si>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</si>
  <si>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</si>
  <si>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</si>
  <si>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</si>
  <si>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</si>
  <si>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</si>
  <si>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</si>
  <si>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</si>
  <si>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</si>
  <si>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</si>
  <si>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</si>
  <si>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</si>
  <si>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</si>
  <si>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</si>
  <si>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</si>
  <si>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</si>
  <si>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</si>
  <si>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</si>
  <si>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</si>
  <si>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</si>
  <si>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</si>
  <si>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</si>
  <si>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</si>
  <si>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</si>
  <si>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</si>
  <si>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</si>
  <si>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</si>
  <si>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</si>
  <si>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</si>
  <si>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</si>
  <si>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</si>
  <si>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</si>
  <si>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</si>
  <si>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</si>
  <si>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</si>
  <si>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</si>
  <si>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</si>
  <si>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</si>
  <si>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</si>
  <si>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</si>
  <si>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</si>
  <si>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</si>
  <si>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</si>
  <si>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</si>
  <si>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</si>
  <si>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</si>
  <si>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</si>
  <si>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</si>
  <si>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</si>
  <si>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</si>
  <si>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</si>
  <si>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</si>
  <si>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</si>
  <si>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</si>
  <si>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</si>
  <si>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</si>
  <si>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</si>
  <si>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</si>
  <si>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</si>
  <si>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</si>
  <si>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</si>
  <si>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</si>
  <si>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</si>
  <si>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</si>
  <si>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</si>
  <si>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</si>
  <si>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</si>
  <si>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</si>
  <si>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</si>
  <si>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</si>
  <si>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</si>
  <si>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</si>
  <si>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</si>
  <si>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</si>
  <si>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</si>
  <si>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</si>
  <si>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</si>
  <si>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</si>
  <si>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</si>
  <si>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</si>
  <si>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</si>
  <si>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</si>
  <si>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</si>
  <si>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</si>
  <si>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</si>
  <si>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</si>
  <si>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</si>
  <si>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</si>
  <si>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</si>
  <si>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</si>
  <si>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</si>
  <si>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</si>
  <si>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</si>
  <si>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</si>
  <si>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</si>
  <si>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</si>
  <si>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</si>
  <si>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</si>
  <si>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</si>
  <si>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</si>
  <si>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</si>
  <si>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</si>
  <si>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</si>
  <si>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</si>
  <si>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</si>
  <si>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</si>
  <si>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</si>
  <si>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</si>
  <si>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</si>
  <si>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</si>
  <si>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</si>
  <si>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</si>
  <si>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</si>
  <si>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</si>
  <si>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</si>
  <si>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</si>
  <si>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</si>
  <si>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</si>
  <si>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</si>
  <si>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</si>
  <si>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</si>
  <si>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</si>
  <si>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</si>
  <si>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</si>
  <si>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</si>
  <si>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</si>
  <si>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</si>
  <si>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</si>
  <si>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</si>
  <si>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</si>
  <si>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</si>
  <si>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</si>
  <si>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</si>
  <si>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</si>
  <si>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</si>
  <si>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</si>
  <si>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</si>
  <si>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</si>
  <si>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</si>
  <si>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</si>
  <si>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</si>
  <si>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</si>
  <si>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</si>
  <si>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</si>
  <si>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</si>
  <si>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</si>
  <si>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</si>
  <si>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</si>
  <si>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</si>
  <si>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</si>
  <si>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</si>
  <si>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</si>
  <si>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</si>
  <si>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</si>
  <si>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</si>
  <si>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</si>
  <si>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</si>
  <si>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</si>
  <si>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</si>
  <si>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</si>
  <si>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</si>
  <si>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</si>
  <si>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</si>
  <si>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</si>
  <si>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</si>
  <si>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</si>
  <si>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</si>
  <si>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</si>
  <si>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</si>
  <si>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</si>
  <si>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</si>
  <si>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</si>
  <si>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</si>
  <si>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</si>
  <si>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</si>
  <si>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</si>
  <si>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</si>
  <si>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</si>
  <si>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</si>
  <si>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</si>
  <si>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</si>
  <si>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</si>
  <si>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</si>
  <si>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</si>
  <si>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</si>
  <si>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</si>
  <si>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</si>
  <si>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</si>
  <si>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</si>
  <si>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</si>
  <si>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</si>
  <si>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</si>
  <si>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</si>
  <si>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</si>
  <si>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</si>
  <si>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</si>
  <si>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</si>
  <si>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</si>
  <si>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</si>
  <si>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</si>
  <si>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</si>
  <si>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</si>
  <si>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</si>
  <si>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</si>
  <si>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</si>
  <si>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</si>
  <si>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</si>
  <si>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</si>
  <si>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</si>
  <si>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</si>
  <si>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</si>
  <si>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</si>
  <si>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</si>
  <si>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</si>
  <si>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</si>
  <si>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</si>
  <si>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</si>
  <si>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</si>
  <si>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</si>
  <si>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</si>
  <si>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</si>
  <si>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</si>
  <si>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</si>
  <si>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</si>
  <si>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</si>
  <si>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</si>
  <si>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</si>
  <si>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</si>
  <si>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</si>
  <si>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</si>
  <si>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</si>
  <si>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</si>
  <si>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</si>
  <si>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</si>
  <si>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</si>
  <si>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</si>
  <si>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</si>
  <si>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</si>
  <si>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</si>
  <si>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</si>
  <si>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</si>
  <si>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</si>
  <si>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</si>
  <si>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</si>
  <si>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</si>
  <si>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</si>
  <si>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</si>
  <si>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</si>
  <si>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</si>
  <si>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</si>
  <si>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</si>
  <si>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</si>
  <si>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</si>
  <si>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</si>
  <si>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</si>
  <si>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</si>
  <si>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</si>
  <si>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</si>
  <si>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</si>
  <si>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</si>
  <si>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</si>
  <si>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</si>
  <si>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</si>
  <si>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</si>
  <si>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</si>
  <si>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</si>
  <si>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</si>
  <si>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</si>
  <si>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</si>
  <si>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</si>
  <si>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</si>
  <si>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</si>
  <si>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</si>
  <si>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</si>
  <si>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</si>
  <si>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</si>
  <si>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</si>
  <si>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</si>
  <si>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</si>
  <si>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</si>
  <si>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</si>
  <si>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</si>
  <si>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</si>
  <si>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</si>
  <si>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</si>
  <si>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</si>
  <si>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</si>
  <si>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</si>
  <si>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</si>
  <si>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</si>
  <si>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</si>
  <si>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</si>
  <si>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</si>
  <si>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</si>
  <si>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</si>
  <si>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</si>
  <si>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</si>
  <si>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</si>
  <si>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</si>
  <si>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</si>
  <si>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</si>
  <si>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</si>
  <si>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</si>
  <si>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</si>
  <si>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</si>
  <si>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</si>
  <si>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</si>
  <si>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</si>
  <si>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</si>
  <si>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</si>
  <si>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</si>
  <si>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</si>
  <si>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</si>
  <si>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</si>
  <si>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</si>
  <si>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</si>
  <si>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</si>
  <si>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</si>
  <si>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</si>
  <si>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</si>
  <si>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</si>
  <si>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</si>
  <si>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</si>
  <si>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</si>
  <si>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</si>
  <si>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</si>
  <si>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</si>
  <si>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</si>
  <si>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</si>
  <si>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</si>
  <si>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</si>
  <si>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</si>
  <si>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</si>
  <si>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</si>
  <si>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</si>
  <si>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</si>
  <si>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</si>
  <si>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</si>
  <si>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</si>
  <si>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</si>
  <si>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</si>
  <si>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</si>
  <si>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</si>
  <si>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</si>
  <si>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</si>
  <si>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</si>
  <si>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</si>
  <si>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</si>
  <si>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</si>
  <si>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</si>
  <si>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</si>
  <si>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</si>
  <si>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</si>
  <si>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</si>
  <si>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</si>
  <si>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</si>
  <si>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</si>
  <si>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</si>
  <si>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</si>
  <si>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</si>
  <si>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</si>
  <si>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</si>
  <si>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</si>
  <si>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</si>
  <si>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</si>
  <si>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</si>
  <si>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</si>
  <si>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</si>
  <si>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</si>
  <si>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</si>
  <si>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</si>
  <si>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</si>
  <si>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</si>
  <si>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</si>
  <si>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</si>
  <si>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</si>
  <si>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</si>
  <si>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</si>
  <si>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</si>
  <si>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</si>
  <si>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</si>
  <si>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</si>
  <si>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</si>
  <si>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</si>
  <si>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</si>
  <si>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</si>
  <si>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</si>
  <si>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</si>
  <si>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</si>
  <si>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</si>
  <si>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</si>
  <si>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</si>
  <si>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</si>
  <si>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</si>
  <si>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</si>
  <si>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</si>
  <si>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</si>
  <si>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</si>
  <si>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</si>
  <si>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</si>
  <si>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</si>
  <si>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</si>
  <si>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</si>
  <si>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</si>
  <si>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</si>
  <si>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</si>
  <si>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</si>
  <si>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</si>
  <si>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</si>
  <si>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</si>
  <si>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</si>
  <si>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</si>
  <si>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</si>
  <si>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</si>
  <si>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</si>
  <si>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</si>
  <si>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</si>
  <si>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</si>
  <si>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</si>
  <si>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</si>
  <si>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</si>
  <si>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</si>
  <si>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</si>
  <si>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</si>
  <si>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</si>
  <si>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</si>
  <si>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</si>
  <si>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</si>
  <si>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</si>
  <si>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</si>
  <si>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</si>
  <si>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</si>
  <si>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</si>
  <si>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</si>
  <si>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</si>
  <si>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</si>
  <si>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</si>
  <si>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</si>
  <si>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</si>
  <si>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</si>
  <si>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</si>
  <si>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</si>
  <si>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</si>
  <si>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</si>
  <si>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</si>
  <si>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</si>
  <si>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</si>
  <si>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</si>
  <si>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</si>
  <si>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</si>
  <si>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</si>
  <si>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</si>
  <si>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</si>
  <si>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</si>
  <si>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</si>
  <si>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</si>
  <si>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</si>
  <si>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</si>
  <si>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</si>
  <si>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</si>
  <si>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</si>
  <si>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</si>
  <si>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</si>
  <si>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</si>
  <si>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</si>
  <si>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</si>
  <si>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</si>
  <si>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</si>
  <si>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</si>
  <si>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</si>
  <si>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</si>
  <si>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</si>
  <si>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</si>
  <si>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</si>
  <si>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</si>
  <si>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</si>
  <si>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</si>
  <si>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</si>
  <si>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</si>
  <si>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</si>
  <si>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</si>
  <si>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</si>
  <si>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</si>
  <si>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</si>
  <si>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</si>
  <si>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</si>
  <si>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</si>
  <si>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</si>
  <si>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</si>
  <si>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</si>
  <si>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</si>
  <si>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</si>
  <si>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</si>
  <si>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</si>
  <si>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</si>
  <si>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</si>
  <si>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</si>
  <si>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</si>
  <si>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</si>
  <si>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</si>
  <si>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</si>
  <si>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</si>
  <si>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</si>
  <si>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</si>
  <si>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</si>
  <si>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</si>
  <si>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</si>
  <si>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</si>
  <si>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</si>
  <si>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</si>
  <si>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</si>
  <si>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</si>
  <si>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</si>
  <si>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</si>
  <si>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</si>
  <si>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</si>
  <si>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</si>
  <si>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</si>
  <si>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</si>
  <si>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</si>
  <si>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</si>
  <si>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</si>
  <si>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</si>
  <si>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</si>
  <si>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</si>
  <si>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</si>
  <si>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</si>
  <si>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</si>
  <si>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</si>
  <si>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</si>
  <si>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</si>
  <si>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</si>
  <si>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</si>
  <si>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</si>
  <si>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</si>
  <si>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</si>
  <si>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</si>
  <si>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</si>
  <si>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</si>
  <si>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</si>
  <si>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</si>
  <si>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</si>
  <si>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</si>
  <si>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</si>
  <si>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</si>
  <si>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</si>
  <si>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</si>
  <si>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</si>
  <si>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</si>
  <si>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</si>
  <si>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</si>
  <si>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</si>
  <si>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</si>
  <si>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</si>
  <si>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</si>
  <si>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</si>
  <si>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</si>
  <si>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</si>
  <si>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</si>
  <si>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</si>
  <si>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</si>
  <si>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</si>
  <si>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</si>
  <si>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</si>
  <si>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</si>
  <si>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</si>
  <si>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</si>
  <si>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</si>
  <si>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</si>
  <si>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</si>
  <si>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</si>
  <si>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</si>
  <si>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</si>
  <si>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</si>
  <si>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</si>
  <si>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</si>
  <si>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</si>
  <si>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</si>
  <si>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</si>
  <si>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</si>
  <si>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</si>
  <si>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</si>
  <si>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</si>
  <si>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</si>
  <si>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</si>
  <si>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</si>
  <si>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</si>
  <si>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</si>
  <si>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</si>
  <si>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</si>
  <si>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</si>
  <si>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</si>
  <si>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</si>
  <si>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</si>
  <si>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</si>
  <si>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</si>
  <si>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</si>
  <si>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</si>
  <si>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</si>
  <si>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</si>
  <si>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</si>
  <si>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</si>
  <si>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</si>
  <si>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</si>
  <si>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</si>
  <si>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</si>
  <si>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</si>
  <si>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</si>
  <si>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</si>
  <si>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</si>
  <si>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</si>
  <si>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</si>
  <si>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</si>
  <si>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</si>
  <si>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</si>
  <si>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</si>
  <si>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</si>
  <si>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</si>
  <si>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</si>
  <si>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</si>
  <si>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</si>
  <si>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</si>
  <si>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</si>
  <si>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</si>
  <si>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</si>
  <si>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</si>
  <si>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</si>
  <si>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</si>
  <si>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</si>
  <si>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</si>
  <si>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</si>
  <si>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</si>
  <si>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</si>
  <si>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</si>
  <si>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</si>
  <si>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</si>
  <si>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</si>
  <si>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</si>
  <si>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</si>
  <si>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</si>
  <si>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</si>
  <si>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</si>
  <si>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</si>
  <si>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</si>
  <si>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</si>
  <si>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</si>
  <si>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</si>
  <si>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</si>
  <si>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</si>
  <si>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</si>
  <si>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</si>
  <si>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</si>
  <si>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</si>
  <si>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</si>
  <si>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</si>
  <si>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</si>
  <si>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</si>
  <si>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</si>
  <si>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</si>
  <si>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</si>
  <si>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</si>
  <si>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</si>
  <si>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</si>
  <si>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</si>
  <si>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</si>
  <si>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</si>
  <si>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</si>
  <si>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</si>
  <si>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</si>
  <si>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</si>
  <si>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</si>
  <si>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</si>
  <si>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</si>
  <si>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</si>
  <si>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</si>
  <si>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</si>
  <si>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</si>
  <si>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</si>
  <si>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</si>
  <si>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</si>
  <si>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</si>
  <si>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</si>
  <si>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</si>
  <si>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</si>
  <si>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</si>
  <si>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</si>
  <si>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</si>
  <si>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</si>
  <si>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</si>
  <si>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</si>
  <si>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</si>
  <si>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</si>
  <si>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</si>
  <si>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</si>
  <si>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</si>
  <si>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</si>
  <si>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</si>
  <si>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</si>
  <si>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</si>
  <si>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</si>
  <si>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</si>
  <si>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</si>
  <si>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</si>
  <si>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</si>
  <si>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</si>
  <si>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</si>
  <si>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</si>
  <si>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</si>
  <si>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</si>
  <si>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</si>
  <si>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</si>
  <si>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</si>
  <si>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</si>
  <si>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</si>
  <si>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</si>
  <si>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</si>
  <si>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</si>
  <si>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</si>
  <si>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</si>
  <si>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</si>
  <si>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</si>
  <si>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</si>
  <si>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</si>
  <si>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</si>
  <si>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</si>
  <si>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</si>
  <si>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</si>
  <si>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</si>
  <si>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</si>
  <si>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</si>
  <si>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</si>
  <si>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</si>
  <si>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</si>
  <si>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</si>
  <si>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</si>
  <si>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</si>
  <si>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</si>
  <si>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</si>
  <si>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</si>
  <si>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</si>
  <si>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</si>
  <si>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</si>
  <si>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</si>
  <si>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</si>
  <si>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</si>
  <si>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</si>
  <si>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</si>
  <si>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</si>
  <si>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</si>
  <si>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</si>
  <si>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</si>
  <si>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</si>
  <si>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</si>
  <si>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</si>
  <si>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</si>
  <si>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</si>
  <si>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</si>
  <si>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</si>
  <si>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</si>
  <si>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</si>
  <si>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</si>
  <si>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</si>
  <si>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</si>
  <si>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</si>
  <si>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</si>
  <si>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</si>
  <si>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</si>
  <si>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</si>
  <si>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</si>
  <si>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</si>
  <si>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</si>
  <si>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</si>
  <si>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</si>
  <si>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</si>
  <si>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</si>
  <si>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</si>
  <si>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</si>
  <si>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</si>
  <si>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</si>
  <si>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</si>
  <si>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</si>
  <si>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</si>
  <si>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</si>
  <si>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</si>
  <si>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</si>
  <si>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</si>
  <si>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</si>
  <si>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</si>
  <si>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</si>
  <si>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</si>
  <si>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</si>
  <si>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</si>
  <si>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</si>
  <si>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</si>
  <si>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</si>
  <si>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</si>
  <si>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</si>
  <si>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</si>
  <si>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</si>
  <si>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</si>
  <si>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</si>
  <si>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</si>
  <si>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</si>
  <si>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</si>
  <si>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</si>
  <si>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</si>
  <si>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</si>
  <si>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</si>
  <si>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</si>
  <si>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</si>
  <si>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</si>
  <si>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</si>
  <si>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</si>
  <si>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</si>
  <si>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</si>
  <si>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</si>
  <si>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</si>
  <si>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</si>
  <si>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</si>
  <si>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</si>
  <si>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</si>
  <si>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</si>
  <si>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</si>
  <si>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</si>
  <si>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</si>
  <si>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</si>
  <si>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</si>
  <si>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</si>
  <si>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</si>
  <si>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</si>
  <si>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</si>
  <si>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</si>
  <si>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</si>
  <si>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</si>
  <si>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</si>
  <si>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</si>
  <si>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</si>
  <si>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</si>
  <si>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</si>
  <si>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</si>
  <si>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</si>
  <si>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</si>
  <si>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</si>
  <si>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</si>
  <si>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</si>
  <si>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</si>
  <si>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</si>
  <si>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</si>
  <si>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</si>
  <si>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</si>
  <si>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</si>
  <si>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</si>
  <si>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</si>
  <si>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</si>
  <si>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</si>
  <si>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</si>
  <si>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</si>
  <si>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</si>
  <si>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</si>
  <si>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</si>
  <si>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</si>
  <si>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</si>
  <si>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</si>
  <si>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</si>
  <si>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</si>
  <si>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</si>
  <si>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</si>
  <si>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</si>
  <si>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</si>
  <si>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</si>
  <si>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</si>
  <si>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</si>
  <si>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</si>
  <si>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</si>
  <si>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</si>
  <si>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</si>
  <si>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</si>
  <si>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</si>
  <si>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</si>
  <si>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</si>
  <si>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</si>
  <si>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</si>
  <si>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</si>
  <si>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</si>
  <si>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</si>
  <si>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</si>
  <si>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</si>
  <si>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</si>
  <si>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</si>
  <si>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</si>
  <si>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</si>
  <si>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</si>
  <si>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</si>
  <si>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</si>
  <si>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</si>
  <si>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</si>
  <si>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</si>
  <si>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</si>
  <si>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</si>
  <si>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</si>
  <si>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</si>
  <si>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</si>
  <si>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</si>
  <si>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</si>
  <si>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</si>
  <si>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</si>
  <si>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</si>
  <si>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</si>
  <si>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</si>
  <si>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</si>
  <si>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</si>
  <si>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</si>
  <si>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</si>
  <si>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</si>
  <si>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</si>
  <si>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</si>
  <si>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</si>
  <si>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</si>
  <si>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</si>
  <si>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</si>
  <si>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</si>
  <si>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</si>
  <si>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</si>
  <si>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</si>
  <si>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</si>
  <si>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</si>
  <si>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</si>
  <si>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</si>
  <si>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</si>
  <si>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</si>
  <si>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</si>
  <si>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</si>
  <si>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</si>
  <si>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</si>
  <si>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</si>
  <si>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</si>
  <si>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</si>
  <si>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</si>
  <si>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</si>
  <si>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</si>
  <si>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</si>
  <si>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</si>
  <si>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</si>
  <si>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</si>
  <si>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</si>
  <si>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</si>
  <si>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</si>
  <si>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</si>
  <si>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</si>
  <si>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</si>
  <si>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</si>
  <si>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</si>
  <si>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</si>
  <si>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</si>
  <si>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</si>
  <si>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</si>
  <si>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</si>
  <si>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</si>
  <si>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</si>
  <si>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</si>
  <si>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</si>
  <si>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</si>
  <si>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</si>
  <si>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</si>
  <si>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</si>
  <si>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</si>
  <si>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</si>
  <si>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</si>
  <si>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</si>
  <si>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</si>
  <si>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</si>
  <si>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</si>
  <si>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</si>
  <si>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</si>
  <si>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</si>
  <si>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</si>
  <si>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</si>
  <si>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</si>
  <si>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</si>
  <si>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</si>
  <si>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</si>
  <si>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</si>
  <si>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</si>
  <si>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</si>
  <si>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</si>
  <si>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</si>
  <si>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</si>
  <si>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</si>
  <si>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</si>
  <si>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</si>
  <si>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</si>
  <si>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</si>
  <si>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</si>
  <si>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</si>
  <si>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</si>
  <si>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</si>
  <si>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</si>
  <si>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</si>
  <si>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</si>
  <si>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</si>
  <si>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</si>
  <si>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</si>
  <si>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</si>
  <si>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</si>
  <si>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</si>
  <si>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</si>
  <si>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</si>
  <si>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</si>
  <si>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</si>
  <si>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</si>
  <si>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</si>
  <si>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</si>
  <si>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</si>
  <si>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</si>
  <si>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</si>
  <si>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</si>
  <si>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</si>
  <si>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</si>
  <si>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</si>
  <si>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</si>
  <si>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</si>
  <si>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</si>
  <si>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</si>
  <si>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</si>
  <si>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</si>
  <si>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</si>
  <si>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</si>
  <si>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</si>
  <si>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</si>
  <si>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</si>
  <si>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</si>
  <si>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</si>
  <si>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</si>
  <si>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</si>
  <si>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</si>
  <si>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</si>
  <si>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</si>
  <si>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</si>
  <si>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</si>
  <si>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</si>
  <si>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</si>
  <si>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</si>
  <si>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</si>
  <si>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</si>
  <si>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</si>
  <si>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</si>
  <si>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</si>
  <si>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</si>
  <si>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</si>
  <si>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</si>
  <si>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</si>
  <si>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</si>
  <si>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</si>
  <si>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</si>
  <si>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</si>
  <si>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</si>
  <si>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</si>
  <si>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</si>
  <si>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</si>
  <si>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</si>
  <si>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</si>
  <si>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</si>
  <si>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</si>
  <si>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</si>
  <si>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</si>
  <si>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</si>
  <si>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</si>
  <si>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</si>
  <si>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</si>
  <si>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</si>
  <si>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</si>
  <si>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</si>
  <si>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</si>
  <si>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</si>
  <si>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</si>
  <si>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</si>
  <si>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</si>
  <si>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</si>
  <si>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</si>
  <si>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</si>
  <si>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</si>
  <si>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</si>
  <si>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</si>
  <si>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</si>
  <si>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</si>
  <si>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</si>
  <si>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</si>
  <si>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</si>
  <si>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</si>
  <si>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</si>
  <si>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</si>
  <si>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</si>
  <si>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</si>
  <si>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</si>
  <si>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</si>
  <si>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</si>
  <si>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</si>
  <si>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</si>
  <si>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</si>
  <si>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</si>
  <si>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</si>
  <si>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</si>
  <si>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</si>
  <si>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</si>
  <si>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</si>
  <si>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</si>
  <si>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</si>
  <si>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</si>
  <si>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</si>
  <si>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</si>
  <si>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</si>
  <si>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</si>
  <si>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</si>
  <si>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</si>
  <si>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</si>
  <si>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</si>
  <si>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</si>
  <si>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</si>
  <si>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</si>
  <si>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</si>
  <si>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</si>
  <si>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</si>
  <si>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</si>
  <si>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</si>
  <si>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</si>
  <si>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</si>
  <si>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</si>
  <si>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</si>
  <si>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</si>
  <si>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</si>
  <si>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</si>
  <si>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</si>
  <si>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</si>
  <si>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</si>
  <si>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</si>
  <si>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</si>
  <si>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</si>
  <si>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</si>
  <si>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</si>
  <si>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</si>
  <si>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</si>
  <si>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</si>
  <si>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</si>
  <si>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</si>
  <si>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</si>
  <si>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</si>
  <si>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</si>
  <si>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</si>
  <si>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</si>
  <si>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</si>
  <si>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</si>
  <si>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</si>
  <si>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</si>
  <si>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</si>
  <si>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</si>
  <si>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</si>
  <si>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</si>
  <si>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</si>
  <si>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</si>
  <si>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</si>
  <si>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</si>
  <si>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</si>
  <si>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</si>
  <si>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</si>
  <si>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</si>
  <si>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</si>
  <si>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</si>
  <si>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</si>
  <si>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</si>
  <si>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</si>
  <si>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</si>
  <si>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</si>
  <si>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</si>
  <si>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</si>
  <si>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</si>
  <si>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</si>
  <si>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</si>
  <si>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</si>
  <si>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</si>
  <si>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</si>
  <si>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</si>
  <si>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</si>
  <si>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</si>
  <si>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</si>
  <si>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</si>
  <si>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</si>
  <si>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</si>
  <si>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</si>
  <si>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</si>
  <si>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</si>
  <si>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</si>
  <si>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</si>
  <si>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</si>
  <si>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</si>
  <si>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</si>
  <si>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</si>
  <si>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</si>
  <si>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</si>
  <si>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</si>
  <si>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</si>
  <si>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</si>
  <si>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</si>
  <si>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</si>
  <si>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</si>
  <si>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</si>
  <si>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</si>
  <si>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</si>
  <si>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</si>
  <si>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</si>
  <si>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</si>
  <si>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</si>
  <si>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</si>
  <si>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</si>
  <si>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</si>
  <si>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</si>
  <si>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</si>
  <si>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</si>
  <si>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</si>
  <si>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</si>
  <si>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</si>
  <si>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</si>
  <si>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</si>
  <si>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</si>
  <si>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</si>
  <si>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</si>
  <si>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</si>
  <si>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</si>
  <si>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</si>
  <si>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</si>
  <si>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</si>
  <si>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</si>
  <si>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</si>
  <si>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</si>
  <si>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</si>
  <si>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</si>
  <si>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</si>
  <si>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</si>
  <si>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</si>
  <si>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</si>
  <si>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</si>
  <si>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</si>
  <si>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</si>
  <si>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</si>
  <si>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</si>
  <si>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</si>
  <si>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</si>
  <si>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</si>
  <si>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</si>
  <si>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</si>
  <si>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</si>
  <si>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</si>
  <si>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</si>
  <si>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</si>
  <si>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</si>
  <si>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</si>
  <si>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</si>
  <si>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</si>
  <si>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</si>
  <si>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</si>
  <si>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</si>
  <si>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</si>
  <si>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</si>
  <si>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</si>
  <si>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</si>
  <si>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</si>
  <si>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</si>
  <si>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</si>
  <si>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</si>
  <si>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</si>
  <si>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</si>
  <si>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</si>
  <si>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</si>
  <si>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</si>
  <si>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</si>
  <si>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</si>
  <si>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</si>
  <si>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</si>
  <si>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</si>
  <si>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</si>
  <si>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</si>
  <si>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</si>
  <si>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</si>
  <si>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</si>
  <si>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</si>
  <si>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</si>
  <si>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</si>
  <si>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</si>
  <si>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</si>
  <si>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</si>
  <si>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</si>
  <si>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</si>
  <si>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</si>
  <si>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</si>
  <si>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</si>
  <si>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</si>
  <si>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</si>
  <si>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</si>
  <si>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</si>
  <si>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</si>
  <si>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</si>
  <si>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</si>
  <si>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</si>
  <si>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</si>
  <si>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</si>
  <si>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</si>
  <si>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</si>
  <si>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</si>
  <si>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</si>
  <si>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</si>
  <si>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</si>
  <si>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</si>
  <si>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</si>
  <si>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</si>
  <si>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</si>
  <si>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</si>
  <si>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</si>
  <si>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</si>
  <si>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</si>
  <si>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</si>
  <si>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</si>
  <si>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</si>
  <si>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</si>
  <si>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</si>
  <si>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</si>
  <si>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</si>
  <si>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</si>
  <si>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</si>
  <si>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</si>
  <si>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</si>
  <si>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</si>
  <si>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</si>
  <si>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</si>
  <si>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</si>
  <si>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</si>
  <si>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</si>
  <si>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</si>
  <si>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</si>
  <si>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</si>
  <si>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</si>
  <si>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</si>
  <si>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</si>
  <si>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</si>
  <si>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</si>
  <si>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</si>
  <si>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</si>
  <si>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</si>
  <si>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</si>
  <si>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</si>
  <si>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</si>
  <si>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</si>
  <si>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</si>
  <si>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</si>
  <si>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</si>
  <si>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</si>
  <si>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</si>
  <si>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</si>
  <si>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</si>
  <si>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</si>
  <si>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</si>
  <si>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</si>
  <si>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</si>
  <si>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</si>
  <si>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</si>
  <si>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</si>
  <si>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</si>
  <si>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</si>
  <si>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</si>
  <si>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</si>
  <si>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</si>
  <si>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</si>
  <si>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</si>
  <si>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</si>
  <si>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</si>
  <si>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</si>
  <si>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</si>
  <si>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</si>
  <si>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</si>
  <si>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</si>
  <si>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</si>
  <si>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</si>
  <si>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</si>
  <si>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</si>
  <si>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</si>
  <si>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</si>
  <si>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</si>
  <si>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</si>
  <si>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</si>
  <si>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</si>
  <si>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</si>
  <si>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</si>
  <si>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</si>
  <si>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</si>
  <si>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</si>
  <si>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</si>
  <si>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</si>
  <si>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</si>
  <si>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</si>
  <si>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</si>
  <si>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</si>
  <si>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</si>
  <si>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</si>
  <si>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</si>
  <si>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</si>
  <si>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</si>
  <si>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</si>
  <si>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</si>
  <si>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</si>
  <si>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</si>
  <si>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</si>
  <si>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</si>
  <si>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</si>
  <si>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</si>
  <si>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</si>
  <si>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</si>
  <si>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</si>
  <si>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</si>
  <si>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</si>
  <si>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</si>
  <si>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</si>
  <si>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</si>
  <si>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</si>
  <si>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</si>
  <si>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</si>
  <si>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</si>
  <si>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</si>
  <si>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</si>
  <si>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</si>
  <si>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</si>
  <si>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</si>
  <si>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</si>
  <si>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</si>
  <si>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</si>
  <si>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</si>
  <si>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</si>
  <si>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</si>
  <si>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</si>
  <si>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</si>
  <si>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</si>
  <si>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</si>
  <si>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</si>
  <si>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</si>
  <si>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</si>
  <si>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</si>
  <si>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</si>
  <si>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</si>
  <si>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</si>
  <si>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</si>
  <si>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</si>
  <si>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</si>
  <si>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</si>
  <si>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</si>
  <si>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</si>
  <si>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</si>
  <si>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</si>
  <si>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</si>
  <si>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</si>
  <si>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</si>
  <si>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</si>
  <si>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</si>
  <si>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</si>
  <si>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</si>
  <si>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</si>
  <si>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</si>
  <si>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</si>
  <si>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</si>
  <si>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</si>
  <si>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</si>
  <si>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</si>
  <si>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</si>
  <si>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</si>
  <si>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</si>
  <si>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</si>
  <si>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</si>
  <si>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</si>
  <si>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</si>
  <si>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</si>
  <si>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</si>
  <si>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</si>
  <si>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</si>
  <si>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</si>
  <si>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</si>
  <si>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</si>
  <si>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</si>
  <si>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</si>
  <si>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</si>
  <si>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</si>
  <si>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</si>
  <si>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</si>
  <si>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</si>
  <si>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</si>
  <si>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</si>
  <si>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</si>
  <si>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</si>
  <si>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</si>
  <si>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</si>
  <si>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</si>
  <si>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</si>
  <si>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</si>
  <si>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</si>
  <si>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</si>
  <si>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</si>
  <si>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</si>
  <si>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</si>
  <si>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</si>
  <si>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</si>
  <si>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</si>
  <si>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</si>
  <si>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</si>
  <si>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</si>
  <si>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</si>
  <si>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</si>
  <si>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</si>
  <si>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</si>
  <si>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</si>
  <si>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</si>
  <si>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</si>
  <si>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</si>
  <si>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</si>
  <si>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</si>
  <si>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</si>
  <si>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</si>
  <si>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</si>
  <si>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</si>
  <si>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</si>
  <si>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</si>
  <si>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</si>
  <si>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</si>
  <si>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</si>
  <si>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</si>
  <si>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</si>
  <si>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</si>
  <si>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</si>
  <si>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</si>
  <si>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</si>
  <si>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</si>
  <si>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</si>
  <si>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</si>
  <si>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</si>
  <si>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</si>
  <si>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</si>
  <si>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</si>
  <si>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</si>
  <si>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</si>
  <si>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</si>
  <si>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</si>
  <si>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</si>
  <si>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</si>
  <si>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</si>
  <si>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</si>
  <si>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</si>
  <si>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</si>
  <si>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</si>
  <si>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</si>
  <si>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</si>
  <si>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</si>
  <si>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</si>
  <si>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</si>
  <si>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</si>
  <si>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</si>
  <si>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</si>
  <si>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</si>
  <si>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</si>
  <si>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</si>
  <si>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</si>
  <si>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</si>
  <si>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</si>
  <si>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</si>
  <si>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</si>
  <si>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</si>
  <si>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</si>
  <si>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</si>
  <si>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</si>
  <si>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</si>
  <si>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</si>
  <si>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</si>
  <si>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</si>
  <si>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</si>
  <si>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</si>
  <si>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</si>
  <si>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</si>
  <si>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</si>
  <si>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</si>
  <si>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</si>
  <si>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</si>
  <si>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</si>
  <si>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</si>
  <si>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</si>
  <si>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</si>
  <si>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</si>
  <si>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</si>
  <si>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</si>
  <si>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</si>
  <si>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</si>
  <si>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</si>
  <si>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</si>
  <si>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</si>
  <si>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</si>
  <si>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</si>
  <si>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</si>
  <si>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</si>
  <si>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</si>
  <si>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</si>
  <si>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</si>
  <si>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</si>
  <si>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</si>
  <si>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</si>
  <si>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</si>
  <si>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</si>
  <si>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</si>
  <si>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</si>
  <si>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</si>
  <si>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</si>
  <si>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</si>
  <si>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</si>
  <si>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</si>
  <si>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</si>
  <si>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</si>
  <si>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</si>
  <si>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</si>
  <si>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</si>
  <si>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</si>
  <si>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</si>
  <si>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</si>
  <si>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</si>
  <si>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</si>
  <si>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</si>
  <si>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</si>
  <si>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</si>
  <si>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</si>
  <si>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</si>
  <si>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</si>
  <si>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</si>
  <si>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</si>
  <si>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</si>
  <si>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</si>
  <si>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</si>
  <si>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</si>
  <si>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</si>
  <si>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</si>
  <si>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</si>
  <si>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</si>
  <si>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</si>
  <si>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</si>
  <si>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</si>
  <si>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</si>
  <si>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</si>
  <si>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</si>
  <si>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</si>
  <si>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</si>
  <si>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</si>
  <si>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</si>
  <si>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</si>
  <si>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</si>
  <si>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</si>
  <si>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</si>
  <si>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</si>
  <si>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</si>
  <si>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</si>
  <si>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</si>
  <si>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</si>
  <si>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</si>
  <si>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</si>
  <si>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</si>
  <si>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</si>
  <si>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</si>
  <si>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</si>
  <si>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</si>
  <si>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</si>
  <si>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</si>
  <si>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</si>
  <si>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</si>
  <si>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</si>
  <si>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</si>
  <si>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</si>
  <si>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</si>
  <si>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</si>
  <si>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</si>
  <si>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</si>
  <si>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</si>
  <si>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</si>
  <si>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</si>
  <si>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</si>
  <si>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</si>
  <si>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</si>
  <si>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</si>
  <si>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</si>
  <si>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</si>
  <si>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</si>
  <si>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</si>
  <si>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</si>
  <si>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</si>
  <si>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</si>
  <si>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</si>
  <si>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</si>
  <si>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</si>
  <si>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</si>
  <si>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</si>
  <si>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</si>
  <si>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</si>
  <si>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</si>
  <si>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</si>
  <si>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</si>
  <si>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</si>
  <si>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</si>
  <si>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</si>
  <si>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</si>
  <si>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</si>
  <si>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</si>
  <si>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</si>
  <si>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</si>
  <si>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</si>
  <si>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</si>
  <si>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</si>
  <si>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</si>
  <si>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</si>
  <si>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</si>
  <si>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</si>
  <si>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</si>
  <si>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</si>
  <si>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</si>
  <si>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</si>
  <si>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</si>
  <si>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</si>
  <si>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</si>
  <si>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</si>
  <si>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</si>
  <si>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</si>
  <si>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</si>
  <si>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</si>
  <si>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</si>
  <si>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</si>
  <si>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</si>
  <si>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</si>
  <si>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</si>
  <si>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</si>
  <si>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</si>
  <si>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</si>
  <si>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</si>
  <si>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</si>
  <si>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</si>
  <si>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</si>
  <si>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</si>
  <si>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</si>
  <si>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</si>
  <si>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</si>
  <si>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</si>
  <si>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</si>
  <si>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</si>
  <si>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</si>
  <si>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</si>
  <si>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</si>
  <si>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</si>
  <si>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</si>
  <si>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</si>
  <si>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</si>
  <si>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</si>
  <si>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</si>
  <si>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</si>
  <si>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</si>
  <si>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</si>
  <si>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</si>
  <si>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</si>
  <si>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</si>
  <si>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</si>
  <si>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</si>
  <si>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</si>
  <si>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</si>
  <si>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</si>
  <si>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</si>
  <si>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</si>
  <si>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</si>
  <si>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</si>
  <si>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</si>
  <si>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</si>
  <si>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</si>
  <si>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</si>
  <si>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</si>
  <si>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</si>
  <si>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</si>
  <si>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</si>
  <si>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</si>
  <si>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</si>
  <si>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</si>
  <si>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</si>
  <si>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</si>
  <si>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</si>
  <si>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</si>
  <si>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</si>
  <si>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</si>
  <si>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</si>
  <si>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</si>
  <si>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</si>
  <si>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</si>
  <si>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</si>
  <si>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</si>
  <si>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</si>
  <si>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</si>
  <si>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</si>
  <si>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</si>
  <si>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</si>
  <si>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</si>
  <si>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</si>
  <si>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</si>
  <si>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</si>
  <si>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</si>
  <si>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</si>
  <si>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</si>
  <si>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</si>
  <si>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</si>
  <si>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</si>
  <si>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</si>
  <si>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</si>
  <si>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</si>
  <si>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</si>
  <si>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</si>
  <si>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</si>
  <si>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</si>
  <si>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</si>
  <si>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</si>
  <si>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</si>
  <si>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</si>
  <si>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</si>
  <si>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</si>
  <si>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</si>
  <si>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</si>
  <si>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</si>
  <si>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</si>
  <si>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</si>
  <si>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</si>
  <si>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</si>
  <si>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</si>
  <si>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</si>
  <si>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</si>
  <si>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</si>
  <si>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</si>
  <si>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</si>
  <si>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</si>
  <si>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</si>
  <si>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</si>
  <si>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</si>
  <si>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</si>
  <si>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</si>
  <si>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</si>
  <si>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</si>
  <si>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</si>
  <si>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</si>
  <si>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</si>
  <si>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</si>
  <si>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</si>
  <si>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</si>
  <si>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</si>
  <si>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</si>
  <si>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</si>
  <si>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</si>
  <si>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</si>
  <si>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</si>
  <si>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</si>
  <si>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</si>
  <si>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</si>
  <si>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</si>
  <si>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</si>
  <si>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</si>
  <si>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</si>
  <si>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</si>
  <si>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</si>
  <si>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</si>
  <si>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</si>
  <si>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</si>
  <si>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</si>
  <si>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</si>
  <si>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</si>
  <si>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</si>
  <si>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</si>
  <si>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</si>
  <si>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</si>
  <si>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</si>
  <si>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</si>
  <si>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</si>
  <si>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</si>
  <si>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</si>
  <si>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</si>
  <si>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</si>
  <si>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</si>
  <si>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</si>
  <si>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</si>
  <si>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</si>
  <si>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</si>
  <si>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</si>
  <si>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</si>
  <si>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</si>
  <si>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</si>
  <si>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</si>
  <si>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</si>
  <si>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</si>
  <si>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</si>
  <si>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</si>
  <si>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</si>
  <si>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</si>
  <si>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</si>
  <si>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</si>
  <si>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</si>
  <si>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</si>
  <si>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</si>
  <si>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</si>
  <si>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</si>
  <si>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</si>
  <si>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</si>
  <si>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</si>
  <si>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</si>
  <si>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</si>
  <si>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</si>
  <si>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</si>
  <si>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</si>
  <si>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</si>
  <si>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</si>
  <si>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</si>
  <si>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</si>
  <si>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</si>
  <si>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</si>
  <si>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</si>
  <si>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</si>
  <si>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</si>
  <si>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</si>
  <si>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</si>
  <si>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</si>
  <si>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</si>
  <si>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</si>
  <si>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</si>
  <si>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</si>
  <si>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</si>
  <si>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</si>
  <si>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</si>
  <si>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</si>
  <si>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</si>
  <si>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</si>
  <si>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</si>
  <si>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</si>
  <si>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</si>
  <si>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</si>
  <si>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</si>
  <si>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</si>
  <si>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</si>
  <si>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</si>
  <si>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</si>
  <si>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</si>
  <si>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</si>
  <si>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</si>
  <si>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</si>
  <si>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</si>
  <si>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</si>
  <si>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</si>
  <si>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</si>
  <si>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</si>
  <si>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</si>
  <si>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</si>
  <si>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</si>
  <si>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</si>
  <si>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</si>
  <si>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</si>
  <si>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</si>
  <si>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</si>
  <si>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</si>
  <si>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</si>
  <si>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</si>
  <si>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</si>
  <si>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</si>
  <si>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</si>
  <si>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</si>
  <si>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</si>
  <si>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</si>
  <si>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</si>
  <si>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</si>
  <si>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</si>
  <si>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</si>
  <si>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</si>
  <si>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</si>
  <si>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</si>
  <si>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</si>
  <si>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</si>
  <si>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</si>
  <si>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</si>
  <si>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</si>
  <si>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</si>
  <si>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</si>
  <si>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</si>
  <si>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</si>
  <si>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</si>
  <si>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</si>
  <si>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</si>
  <si>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</si>
  <si>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</si>
  <si>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</si>
  <si>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</si>
  <si>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</si>
  <si>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</si>
  <si>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</si>
  <si>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</si>
  <si>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</si>
  <si>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</si>
  <si>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</si>
  <si>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</si>
  <si>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</si>
  <si>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</si>
  <si>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</si>
  <si>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</si>
  <si>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</si>
  <si>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</si>
  <si>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</si>
  <si>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</si>
  <si>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</si>
  <si>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</si>
  <si>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</si>
  <si>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</si>
  <si>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</si>
  <si>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</si>
  <si>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</si>
  <si>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</si>
  <si>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</si>
  <si>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</si>
  <si>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</si>
  <si>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</si>
  <si>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</si>
  <si>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</si>
  <si>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</si>
  <si>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</si>
  <si>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</si>
  <si>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</si>
  <si>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</si>
  <si>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</si>
  <si>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</si>
  <si>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</si>
  <si>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</si>
  <si>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</si>
  <si>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</si>
  <si>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</si>
  <si>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</si>
  <si>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</si>
  <si>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</si>
  <si>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</si>
  <si>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</si>
  <si>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</si>
  <si>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</si>
  <si>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</si>
  <si>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</si>
  <si>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</si>
  <si>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</si>
  <si>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</si>
  <si>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</si>
  <si>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</si>
  <si>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</si>
  <si>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</si>
  <si>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</si>
  <si>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</si>
  <si>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</si>
  <si>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</si>
  <si>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</si>
  <si>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</si>
  <si>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</si>
  <si>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</si>
  <si>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</si>
  <si>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</si>
  <si>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</si>
  <si>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</si>
  <si>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</si>
  <si>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</si>
  <si>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</si>
  <si>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</si>
  <si>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</si>
  <si>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</si>
  <si>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</si>
  <si>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</si>
  <si>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</si>
  <si>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</si>
  <si>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</si>
  <si>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</si>
  <si>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</si>
  <si>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</si>
  <si>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</si>
  <si>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</si>
  <si>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</si>
  <si>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</si>
  <si>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</si>
  <si>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</si>
  <si>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</si>
  <si>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</si>
  <si>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</si>
  <si>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</si>
  <si>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</si>
  <si>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</si>
  <si>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</si>
  <si>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</si>
  <si>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</si>
  <si>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</si>
  <si>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</si>
  <si>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</si>
  <si>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</si>
  <si>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</si>
  <si>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</si>
  <si>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</si>
  <si>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</si>
  <si>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</si>
  <si>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</si>
  <si>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</si>
  <si>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</si>
  <si>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</si>
  <si>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</si>
  <si>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</si>
  <si>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</si>
  <si>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</si>
  <si>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</si>
  <si>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</si>
  <si>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</si>
  <si>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</si>
  <si>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</si>
  <si>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</si>
  <si>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</si>
  <si>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</si>
  <si>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</si>
  <si>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</si>
  <si>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</si>
  <si>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</si>
  <si>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</si>
  <si>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</si>
  <si>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</si>
  <si>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</si>
  <si>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</si>
  <si>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</si>
  <si>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</si>
  <si>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</si>
  <si>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</si>
  <si>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</si>
  <si>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</si>
  <si>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</si>
  <si>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</si>
  <si>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</si>
  <si>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</si>
  <si>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</si>
  <si>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</si>
  <si>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</si>
  <si>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</si>
  <si>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</si>
  <si>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</si>
  <si>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</si>
  <si>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</si>
  <si>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</si>
  <si>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</si>
  <si>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</si>
  <si>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</si>
  <si>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</si>
  <si>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</si>
  <si>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</si>
  <si>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</si>
  <si>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</si>
  <si>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</si>
  <si>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</si>
  <si>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</si>
  <si>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</si>
  <si>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</si>
  <si>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</si>
  <si>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</si>
  <si>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</si>
  <si>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</si>
  <si>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</si>
  <si>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</si>
  <si>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</si>
  <si>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</si>
  <si>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</si>
  <si>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</si>
  <si>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</si>
  <si>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</si>
  <si>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</si>
  <si>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</si>
  <si>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</si>
  <si>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</si>
  <si>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</si>
  <si>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</si>
  <si>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</si>
  <si>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</si>
  <si>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</si>
  <si>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</si>
  <si>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</si>
  <si>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</si>
  <si>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</si>
  <si>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</si>
  <si>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</si>
  <si>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</si>
  <si>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</si>
  <si>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</si>
  <si>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</si>
  <si>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</si>
  <si>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</si>
  <si>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</si>
  <si>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</si>
  <si>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</si>
  <si>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</si>
  <si>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</si>
  <si>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</si>
  <si>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</si>
  <si>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</si>
  <si>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</si>
  <si>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</si>
  <si>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</si>
  <si>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</si>
  <si>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</si>
  <si>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</si>
  <si>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</si>
  <si>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</si>
  <si>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</si>
  <si>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</si>
  <si>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</si>
  <si>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</si>
  <si>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</si>
  <si>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</si>
  <si>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</si>
  <si>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</si>
  <si>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</si>
  <si>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</si>
  <si>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</si>
  <si>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</si>
  <si>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</si>
  <si>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</si>
  <si>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</si>
  <si>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</si>
  <si>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</si>
  <si>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</si>
  <si>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</si>
  <si>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</si>
  <si>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</si>
  <si>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</si>
  <si>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</si>
  <si>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</si>
  <si>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</si>
  <si>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</si>
  <si>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</si>
  <si>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</si>
  <si>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</si>
  <si>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</si>
  <si>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</si>
  <si>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</si>
  <si>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</si>
  <si>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</si>
  <si>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</si>
  <si>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</si>
  <si>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</si>
  <si>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</si>
  <si>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</si>
  <si>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</si>
  <si>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</si>
  <si>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</si>
  <si>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</si>
  <si>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</si>
  <si>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</si>
  <si>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</si>
  <si>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</si>
  <si>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</si>
  <si>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</si>
  <si>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</si>
  <si>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</si>
  <si>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</si>
  <si>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</si>
  <si>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</si>
  <si>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</si>
  <si>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</si>
  <si>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</si>
  <si>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</si>
  <si>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</si>
  <si>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</si>
  <si>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</si>
  <si>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</si>
  <si>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</si>
  <si>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</si>
  <si>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</si>
  <si>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</si>
  <si>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</si>
  <si>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</si>
  <si>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</si>
  <si>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</si>
  <si>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</si>
  <si>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</si>
  <si>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</si>
  <si>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</si>
  <si>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</si>
  <si>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</si>
  <si>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</si>
  <si>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</si>
  <si>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</si>
  <si>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</si>
  <si>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</si>
  <si>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</si>
  <si>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</si>
  <si>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</si>
  <si>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</si>
  <si>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</si>
  <si>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</si>
  <si>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</si>
  <si>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</si>
  <si>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</si>
  <si>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</si>
  <si>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</si>
  <si>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</si>
  <si>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</si>
  <si>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</si>
  <si>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</si>
  <si>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</si>
  <si>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</si>
  <si>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</si>
  <si>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</si>
  <si>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</si>
  <si>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</si>
  <si>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</si>
  <si>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</si>
  <si>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</si>
  <si>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</si>
  <si>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</si>
  <si>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</si>
  <si>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</si>
  <si>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</si>
  <si>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</si>
  <si>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</si>
  <si>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</si>
  <si>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</si>
  <si>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</si>
  <si>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</si>
  <si>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</si>
  <si>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</si>
  <si>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</si>
  <si>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</si>
  <si>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</si>
  <si>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</si>
  <si>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</si>
  <si>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</si>
  <si>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</si>
  <si>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</si>
  <si>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</si>
  <si>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</si>
  <si>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</si>
  <si>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</si>
  <si>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</si>
  <si>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</si>
  <si>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</si>
  <si>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</si>
  <si>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</si>
  <si>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</si>
  <si>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</si>
  <si>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</si>
  <si>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</si>
  <si>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</si>
  <si>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</si>
  <si>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</si>
  <si>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</si>
  <si>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</si>
  <si>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</si>
  <si>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</si>
  <si>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</si>
  <si>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</si>
  <si>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</si>
  <si>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</si>
  <si>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</si>
  <si>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</si>
  <si>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</si>
  <si>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</si>
  <si>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</si>
  <si>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</si>
  <si>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</si>
  <si>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</si>
  <si>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</si>
  <si>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</si>
  <si>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</si>
  <si>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</si>
  <si>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</si>
  <si>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</si>
  <si>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</si>
  <si>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</si>
  <si>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</si>
  <si>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</si>
  <si>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</si>
  <si>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</si>
  <si>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</si>
  <si>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</si>
  <si>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</si>
  <si>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</si>
  <si>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</si>
  <si>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</si>
  <si>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</si>
  <si>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</si>
  <si>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</si>
  <si>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</si>
  <si>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</si>
  <si>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</si>
  <si>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</si>
  <si>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</si>
  <si>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</si>
  <si>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</si>
  <si>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</si>
  <si>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</si>
  <si>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</si>
  <si>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</si>
  <si>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</si>
  <si>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</si>
  <si>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</si>
  <si>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</si>
  <si>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</si>
  <si>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</si>
  <si>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</si>
  <si>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</si>
  <si>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</si>
  <si>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</si>
  <si>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</si>
  <si>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</si>
  <si>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</si>
  <si>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</si>
  <si>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</si>
  <si>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</si>
  <si>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</si>
  <si>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</si>
  <si>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</si>
  <si>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</si>
  <si>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</si>
  <si>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</si>
  <si>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</si>
  <si>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</si>
  <si>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</si>
  <si>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</si>
  <si>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</si>
  <si>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</si>
  <si>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</si>
  <si>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</si>
  <si>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</si>
  <si>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</si>
  <si>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</si>
  <si>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</si>
  <si>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</si>
  <si>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</si>
  <si>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</si>
  <si>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</si>
  <si>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</si>
  <si>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</si>
  <si>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</si>
  <si>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</si>
  <si>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</si>
  <si>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</si>
  <si>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</si>
  <si>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</si>
  <si>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</si>
  <si>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</si>
  <si>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</si>
  <si>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</si>
  <si>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</si>
  <si>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</si>
  <si>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</si>
  <si>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</si>
  <si>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</si>
  <si>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</si>
  <si>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</si>
  <si>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</si>
  <si>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</si>
  <si>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</si>
  <si>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</si>
  <si>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</si>
  <si>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</si>
  <si>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</si>
  <si>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</si>
  <si>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</si>
  <si>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</si>
  <si>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</si>
  <si>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</si>
  <si>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</si>
  <si>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</si>
  <si>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</si>
  <si>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</si>
  <si>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</si>
  <si>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</si>
  <si>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</si>
  <si>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</si>
  <si>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</si>
  <si>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</si>
  <si>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</si>
  <si>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</si>
  <si>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</si>
  <si>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</si>
  <si>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</si>
  <si>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</si>
  <si>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</si>
  <si>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</si>
  <si>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</si>
  <si>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</si>
  <si>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</si>
  <si>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</si>
  <si>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</si>
  <si>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</si>
  <si>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</si>
  <si>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</si>
  <si>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</si>
  <si>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</si>
  <si>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</si>
  <si>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</si>
  <si>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</si>
  <si>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</si>
  <si>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</si>
  <si>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</si>
  <si>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</si>
  <si>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</si>
  <si>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</si>
  <si>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</si>
  <si>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</si>
  <si>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</si>
  <si>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</si>
  <si>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</si>
  <si>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</si>
  <si>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</si>
  <si>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</si>
  <si>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</si>
  <si>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</si>
  <si>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</si>
  <si>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</si>
  <si>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</si>
  <si>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</si>
  <si>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</si>
  <si>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</si>
  <si>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</si>
  <si>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</si>
  <si>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</si>
  <si>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</si>
  <si>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</si>
  <si>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</si>
  <si>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</si>
  <si>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</si>
  <si>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</si>
  <si>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</si>
  <si>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</si>
  <si>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</si>
  <si>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</si>
  <si>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</si>
  <si>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</si>
  <si>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</si>
  <si>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</si>
  <si>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</si>
  <si>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</si>
  <si>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</si>
  <si>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</si>
  <si>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</si>
  <si>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</si>
  <si>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</si>
  <si>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</si>
  <si>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</si>
  <si>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</si>
  <si>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</si>
  <si>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</si>
  <si>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</si>
  <si>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</si>
  <si>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</si>
  <si>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</si>
  <si>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</si>
  <si>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</si>
  <si>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</si>
  <si>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</si>
  <si>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</si>
  <si>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</si>
  <si>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</si>
  <si>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</si>
  <si>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</si>
  <si>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</si>
  <si>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</si>
  <si>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</si>
  <si>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</si>
  <si>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</si>
  <si>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</si>
  <si>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</si>
  <si>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</si>
  <si>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</si>
  <si>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</si>
  <si>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</si>
  <si>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</si>
  <si>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</si>
  <si>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</si>
  <si>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</si>
  <si>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</si>
  <si>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</si>
  <si>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</si>
  <si>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</si>
  <si>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</si>
  <si>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</si>
  <si>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</si>
  <si>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</si>
  <si>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</si>
  <si>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</si>
  <si>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</si>
  <si>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</si>
  <si>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</si>
  <si>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</si>
  <si>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</si>
  <si>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</si>
  <si>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</si>
  <si>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</si>
  <si>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</si>
  <si>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</si>
  <si>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</si>
  <si>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</si>
  <si>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</si>
  <si>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</si>
  <si>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</si>
  <si>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</si>
  <si>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</si>
  <si>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</si>
  <si>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</si>
  <si>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</si>
  <si>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</si>
  <si>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</si>
  <si>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</si>
  <si>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</si>
  <si>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</si>
  <si>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</si>
  <si>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</si>
  <si>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</si>
  <si>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</si>
  <si>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</si>
  <si>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</si>
  <si>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</si>
  <si>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</si>
  <si>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</si>
  <si>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</si>
  <si>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</si>
  <si>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</si>
  <si>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</si>
  <si>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</si>
  <si>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</si>
  <si>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</si>
  <si>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</si>
  <si>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</si>
  <si>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</si>
  <si>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</si>
  <si>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</si>
  <si>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</si>
  <si>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</si>
  <si>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</si>
  <si>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</si>
  <si>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</si>
  <si>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</si>
  <si>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</si>
  <si>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</si>
  <si>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</si>
  <si>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</si>
  <si>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</si>
  <si>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</si>
  <si>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</si>
  <si>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</si>
  <si>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</si>
  <si>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</si>
  <si>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</si>
  <si>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</si>
  <si>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</si>
  <si>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</si>
  <si>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</si>
  <si>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</si>
  <si>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</si>
  <si>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</si>
  <si>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</si>
  <si>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</si>
  <si>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</si>
  <si>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</si>
  <si>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</si>
  <si>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</si>
  <si>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</si>
  <si>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</si>
  <si>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</si>
  <si>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</si>
  <si>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</si>
  <si>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</si>
  <si>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</si>
  <si>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</si>
  <si>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</si>
  <si>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</si>
  <si>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</si>
  <si>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</si>
  <si>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</si>
  <si>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</si>
  <si>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</si>
  <si>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</si>
  <si>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</si>
  <si>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</si>
  <si>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</si>
  <si>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</si>
  <si>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</si>
  <si>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</si>
  <si>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</si>
  <si>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</si>
  <si>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</si>
  <si>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</si>
  <si>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</si>
  <si>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</si>
  <si>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</si>
  <si>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</si>
  <si>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</si>
  <si>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</si>
  <si>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</si>
  <si>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</si>
  <si>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</si>
  <si>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</si>
  <si>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</si>
  <si>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</si>
  <si>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</si>
  <si>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</si>
  <si>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</si>
  <si>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</si>
  <si>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</si>
  <si>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</si>
  <si>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</si>
  <si>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</si>
  <si>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</si>
  <si>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</si>
  <si>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</si>
  <si>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</si>
  <si>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</si>
  <si>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</si>
  <si>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</si>
  <si>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</si>
  <si>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</si>
  <si>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</si>
  <si>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</si>
  <si>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</si>
  <si>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</si>
  <si>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</si>
  <si>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</si>
  <si>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</si>
  <si>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</si>
  <si>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</si>
  <si>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</si>
  <si>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</si>
  <si>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</si>
  <si>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</si>
  <si>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</si>
  <si>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</si>
  <si>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</si>
  <si>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</si>
  <si>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</si>
  <si>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</si>
  <si>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</si>
  <si>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</si>
  <si>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</si>
  <si>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</si>
  <si>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</si>
  <si>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</si>
  <si>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</si>
  <si>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</si>
  <si>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</si>
  <si>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</si>
  <si>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</si>
  <si>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</si>
  <si>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</si>
  <si>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</si>
  <si>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</si>
  <si>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</si>
  <si>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</si>
  <si>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</si>
  <si>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</si>
  <si>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</si>
  <si>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</si>
  <si>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</si>
  <si>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</si>
  <si>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</si>
  <si>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</si>
  <si>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</si>
  <si>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</si>
  <si>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</si>
  <si>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</si>
  <si>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</si>
  <si>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</si>
  <si>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</si>
  <si>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</si>
  <si>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</si>
  <si>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</si>
  <si>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</si>
  <si>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</si>
  <si>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</si>
  <si>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</si>
  <si>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</si>
  <si>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</si>
  <si>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</si>
  <si>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</si>
  <si>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</si>
  <si>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</si>
  <si>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</si>
  <si>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</si>
  <si>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</si>
  <si>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</si>
  <si>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</si>
  <si>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</si>
  <si>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</si>
  <si>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</si>
  <si>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</si>
  <si>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</si>
  <si>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</si>
  <si>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</si>
  <si>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</si>
  <si>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</si>
  <si>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</si>
  <si>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</si>
  <si>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</si>
  <si>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</si>
  <si>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</si>
  <si>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</si>
  <si>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</si>
  <si>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</si>
  <si>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</si>
  <si>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</si>
  <si>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</si>
  <si>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</si>
  <si>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</si>
  <si>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</si>
  <si>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</si>
  <si>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</si>
  <si>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</si>
  <si>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</si>
  <si>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</si>
  <si>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</si>
  <si>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</si>
  <si>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</si>
  <si>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</si>
  <si>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</si>
  <si>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</si>
  <si>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</si>
  <si>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</si>
  <si>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</si>
  <si>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</si>
  <si>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</si>
  <si>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</si>
  <si>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</si>
  <si>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</si>
  <si>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</si>
  <si>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</si>
  <si>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</si>
  <si>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</si>
  <si>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</si>
  <si>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</si>
  <si>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</si>
  <si>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</si>
  <si>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</si>
  <si>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</si>
  <si>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</si>
  <si>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</si>
  <si>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</si>
  <si>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</si>
  <si>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</si>
  <si>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</si>
  <si>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</si>
  <si>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</si>
  <si>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</si>
  <si>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</si>
  <si>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</si>
  <si>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</si>
  <si>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</si>
  <si>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</si>
  <si>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</si>
  <si>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</si>
  <si>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</si>
  <si>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</si>
  <si>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</si>
  <si>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</si>
  <si>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</si>
  <si>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</si>
  <si>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</si>
  <si>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</si>
  <si>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</si>
  <si>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</si>
  <si>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</si>
  <si>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</si>
  <si>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</si>
  <si>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</si>
  <si>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</si>
  <si>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</si>
  <si>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</si>
  <si>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</si>
  <si>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</si>
  <si>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</si>
  <si>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</si>
  <si>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</si>
  <si>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</si>
  <si>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</si>
  <si>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</si>
  <si>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</si>
  <si>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</si>
  <si>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</si>
  <si>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</si>
  <si>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</si>
  <si>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</si>
  <si>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</si>
  <si>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</si>
  <si>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</si>
  <si>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</si>
  <si>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</si>
  <si>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</si>
  <si>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</si>
  <si>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</si>
  <si>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</si>
  <si>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</si>
  <si>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</si>
  <si>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</si>
  <si>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</si>
  <si>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</si>
  <si>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</si>
  <si>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</si>
  <si>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</si>
  <si>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</si>
  <si>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</si>
  <si>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</si>
  <si>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</si>
  <si>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</si>
  <si>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</si>
  <si>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</si>
  <si>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</si>
  <si>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</si>
  <si>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</si>
  <si>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</si>
  <si>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</si>
  <si>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</si>
  <si>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</si>
  <si>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</si>
  <si>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</si>
  <si>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</si>
  <si>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</si>
  <si>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</si>
  <si>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</si>
  <si>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</si>
  <si>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</si>
  <si>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</si>
  <si>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</si>
  <si>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</si>
  <si>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</si>
  <si>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</si>
  <si>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</si>
  <si>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</si>
  <si>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</si>
  <si>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</si>
  <si>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</si>
  <si>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</si>
  <si>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</si>
  <si>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</si>
  <si>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</si>
  <si>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</si>
  <si>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</si>
  <si>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</si>
  <si>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</si>
  <si>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</si>
  <si>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</si>
  <si>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</si>
  <si>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</si>
  <si>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</si>
  <si>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</si>
  <si>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</si>
  <si>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</si>
  <si>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</si>
  <si>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</si>
  <si>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</si>
  <si>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</si>
  <si>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</si>
  <si>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</si>
  <si>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</si>
  <si>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</si>
  <si>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</si>
  <si>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</si>
  <si>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</si>
  <si>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</si>
  <si>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</si>
  <si>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</si>
  <si>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</si>
  <si>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</si>
  <si>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</si>
  <si>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</si>
  <si>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</si>
  <si>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</si>
  <si>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</si>
  <si>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</si>
  <si>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</si>
  <si>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</si>
  <si>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</si>
  <si>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</si>
  <si>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</si>
  <si>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</si>
  <si>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</si>
  <si>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</si>
  <si>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</si>
  <si>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</si>
  <si>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</si>
  <si>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</si>
  <si>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</si>
  <si>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</si>
  <si>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</si>
  <si>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</si>
  <si>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</si>
  <si>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</si>
  <si>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</si>
  <si>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</si>
  <si>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</si>
  <si>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</si>
  <si>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</si>
  <si>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</si>
  <si>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</si>
  <si>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</si>
  <si>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</si>
  <si>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</si>
  <si>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</si>
  <si>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</si>
  <si>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</si>
  <si>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</si>
  <si>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</si>
  <si>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</si>
  <si>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</si>
  <si>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</si>
  <si>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</si>
  <si>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</si>
  <si>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</si>
  <si>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</si>
  <si>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</si>
  <si>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</si>
  <si>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</si>
  <si>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</si>
  <si>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</si>
  <si>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</si>
  <si>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</si>
  <si>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</si>
  <si>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</si>
  <si>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</si>
  <si>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</si>
  <si>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</si>
  <si>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</si>
  <si>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</si>
  <si>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</si>
  <si>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</si>
  <si>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</si>
  <si>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</si>
  <si>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</si>
  <si>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</si>
  <si>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</si>
  <si>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</si>
  <si>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</si>
  <si>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</si>
  <si>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</si>
  <si>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</si>
  <si>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</si>
  <si>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</si>
  <si>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</si>
  <si>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</si>
  <si>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</si>
  <si>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</si>
  <si>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</si>
  <si>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</si>
  <si>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</si>
  <si>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</si>
  <si>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</si>
  <si>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</si>
  <si>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</si>
  <si>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</si>
  <si>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</si>
  <si>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</si>
  <si>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</si>
  <si>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</si>
  <si>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</si>
  <si>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</si>
  <si>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</si>
  <si>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</si>
  <si>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</si>
  <si>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</si>
  <si>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</si>
  <si>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</si>
  <si>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</si>
  <si>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</si>
  <si>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</si>
  <si>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</si>
  <si>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</si>
  <si>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</si>
  <si>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</si>
  <si>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</si>
  <si>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</si>
  <si>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</si>
  <si>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</si>
  <si>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</si>
  <si>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</si>
  <si>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</si>
  <si>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</si>
  <si>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</si>
  <si>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</si>
  <si>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</si>
  <si>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</si>
  <si>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</si>
  <si>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</si>
  <si>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</si>
  <si>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</si>
  <si>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</si>
  <si>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</si>
  <si>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</si>
  <si>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</si>
  <si>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</si>
  <si>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</si>
  <si>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</si>
  <si>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</si>
  <si>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</si>
  <si>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</si>
  <si>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</si>
  <si>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</si>
  <si>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</si>
  <si>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</si>
  <si>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</si>
  <si>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</si>
  <si>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</si>
  <si>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</si>
  <si>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</si>
  <si>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</si>
  <si>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</si>
  <si>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</si>
  <si>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</si>
  <si>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</si>
  <si>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</si>
  <si>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</si>
  <si>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</si>
  <si>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</si>
  <si>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</si>
  <si>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</si>
  <si>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</si>
  <si>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</si>
  <si>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</si>
  <si>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</si>
  <si>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</si>
  <si>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</si>
  <si>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</si>
  <si>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</si>
  <si>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</si>
  <si>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</si>
  <si>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</si>
  <si>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</si>
  <si>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</si>
  <si>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</si>
  <si>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</si>
  <si>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</si>
  <si>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</si>
  <si>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</si>
  <si>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</si>
  <si>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</si>
  <si>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</si>
  <si>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</si>
  <si>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</si>
  <si>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</si>
  <si>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</si>
  <si>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</si>
  <si>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</si>
  <si>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</si>
  <si>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</si>
  <si>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</si>
  <si>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</si>
  <si>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</si>
  <si>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</si>
  <si>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</si>
  <si>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</si>
  <si>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</si>
  <si>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</si>
  <si>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</si>
  <si>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</si>
  <si>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</si>
  <si>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</si>
  <si>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</si>
  <si>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</si>
  <si>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</si>
  <si>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</si>
  <si>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</si>
  <si>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</si>
  <si>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</si>
  <si>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</si>
  <si>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</si>
  <si>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</si>
  <si>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</si>
  <si>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</si>
  <si>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</si>
  <si>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</si>
  <si>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</si>
  <si>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</si>
  <si>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</si>
  <si>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</si>
  <si>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</si>
  <si>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</si>
  <si>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</si>
  <si>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</si>
  <si>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</si>
  <si>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</si>
  <si>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</si>
  <si>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</si>
  <si>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</si>
  <si>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</si>
  <si>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</si>
  <si>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</si>
  <si>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</si>
  <si>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</si>
  <si>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</si>
  <si>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</si>
  <si>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</si>
  <si>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</si>
  <si>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</si>
  <si>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</si>
  <si>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</si>
  <si>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</si>
  <si>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</si>
  <si>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</si>
  <si>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</si>
  <si>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</si>
  <si>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</si>
  <si>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</si>
  <si>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</si>
  <si>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</si>
  <si>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</si>
  <si>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</si>
  <si>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</si>
  <si>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</si>
  <si>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</si>
  <si>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</si>
  <si>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</si>
  <si>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</si>
  <si>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</si>
  <si>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</si>
  <si>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</si>
  <si>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</si>
  <si>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</si>
  <si>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</si>
  <si>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</si>
  <si>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</si>
  <si>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</si>
  <si>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</si>
  <si>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</si>
  <si>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</si>
  <si>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</si>
  <si>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</si>
  <si>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</si>
  <si>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</si>
  <si>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</si>
  <si>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</si>
  <si>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</si>
  <si>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</si>
  <si>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</si>
  <si>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</si>
  <si>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</si>
  <si>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</si>
  <si>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</si>
  <si>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</si>
  <si>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</si>
  <si>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</si>
  <si>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</si>
  <si>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</si>
  <si>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</si>
  <si>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</si>
  <si>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</si>
  <si>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</si>
  <si>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</si>
  <si>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</si>
  <si>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</si>
  <si>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</si>
  <si>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</si>
  <si>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</si>
  <si>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</si>
  <si>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</si>
  <si>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</si>
  <si>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</si>
  <si>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</si>
  <si>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</si>
  <si>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</si>
  <si>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</si>
  <si>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</si>
  <si>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</si>
  <si>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</si>
  <si>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</si>
  <si>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</si>
  <si>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</si>
  <si>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</si>
  <si>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</si>
  <si>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</si>
  <si>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</si>
  <si>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</si>
  <si>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</si>
  <si>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</si>
  <si>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</si>
  <si>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</si>
  <si>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</si>
  <si>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</si>
  <si>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</si>
  <si>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</si>
  <si>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</si>
  <si>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</si>
  <si>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</si>
  <si>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</si>
  <si>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</si>
  <si>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</si>
  <si>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</si>
  <si>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</si>
  <si>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</si>
  <si>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</si>
  <si>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</si>
  <si>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</si>
  <si>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</si>
  <si>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</si>
  <si>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</si>
  <si>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</si>
  <si>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</si>
  <si>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</si>
  <si>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</si>
  <si>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</si>
  <si>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</si>
  <si>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</si>
  <si>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</si>
  <si>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</si>
  <si>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</si>
  <si>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</si>
  <si>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</si>
  <si>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</si>
  <si>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</si>
  <si>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</si>
  <si>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</si>
  <si>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</si>
  <si>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</si>
  <si>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</si>
  <si>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</si>
  <si>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</si>
  <si>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</si>
  <si>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</si>
  <si>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</si>
  <si>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</si>
  <si>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</si>
  <si>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</si>
  <si>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</si>
  <si>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</si>
  <si>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</si>
  <si>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</si>
  <si>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</si>
  <si>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</si>
  <si>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</si>
  <si>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</si>
  <si>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</si>
  <si>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</si>
  <si>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</si>
  <si>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</si>
  <si>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</si>
  <si>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</si>
  <si>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</si>
  <si>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</si>
  <si>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</si>
  <si>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</si>
  <si>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</si>
  <si>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</si>
  <si>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</si>
  <si>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</si>
  <si>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</si>
  <si>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</si>
  <si>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</si>
  <si>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</si>
  <si>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</si>
  <si>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</si>
  <si>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</si>
  <si>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</si>
  <si>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</si>
  <si>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</si>
  <si>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</si>
  <si>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</si>
  <si>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</si>
  <si>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</si>
  <si>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</si>
  <si>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</si>
  <si>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</si>
  <si>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</si>
  <si>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</si>
  <si>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</si>
  <si>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</si>
  <si>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</si>
  <si>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</si>
  <si>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</si>
  <si>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</si>
  <si>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</si>
  <si>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</si>
  <si>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</si>
  <si>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</si>
  <si>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</si>
  <si>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</si>
  <si>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</si>
  <si>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</si>
  <si>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</si>
  <si>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</si>
  <si>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</si>
  <si>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</si>
  <si>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</si>
  <si>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</si>
  <si>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</si>
  <si>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</si>
  <si>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</si>
  <si>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</si>
  <si>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</si>
  <si>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</si>
  <si>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</si>
  <si>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</si>
  <si>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</si>
  <si>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</si>
  <si>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</si>
  <si>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</si>
  <si>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</si>
  <si>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</si>
  <si>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</si>
  <si>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</si>
  <si>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</si>
  <si>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</si>
  <si>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</si>
  <si>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</si>
  <si>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</si>
  <si>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</si>
  <si>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</si>
  <si>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</si>
  <si>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</si>
  <si>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</si>
  <si>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</si>
  <si>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</si>
  <si>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</si>
  <si>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</si>
  <si>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</si>
  <si>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</si>
  <si>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</si>
  <si>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</si>
  <si>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</si>
  <si>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</si>
  <si>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</si>
  <si>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</si>
  <si>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</si>
  <si>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</si>
  <si>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</si>
  <si>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</si>
  <si>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</si>
  <si>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</si>
  <si>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</si>
  <si>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</si>
  <si>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</si>
  <si>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</si>
  <si>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</si>
  <si>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</si>
  <si>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</si>
  <si>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</si>
  <si>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</si>
  <si>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</si>
  <si>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</si>
  <si>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</si>
  <si>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</si>
  <si>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</si>
  <si>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</si>
  <si>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</si>
  <si>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</si>
  <si>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</si>
  <si>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</si>
  <si>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</si>
  <si>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</si>
  <si>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</si>
  <si>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</si>
  <si>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</si>
  <si>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</si>
  <si>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</si>
  <si>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</si>
  <si>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</si>
  <si>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</si>
  <si>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</si>
  <si>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</si>
  <si>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</si>
  <si>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</si>
  <si>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</si>
  <si>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</si>
  <si>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</si>
  <si>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</si>
  <si>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</si>
  <si>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</si>
  <si>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</si>
  <si>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</si>
  <si>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</si>
  <si>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</si>
  <si>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</si>
  <si>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</si>
  <si>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</si>
  <si>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</si>
  <si>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</si>
  <si>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</si>
  <si>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</si>
  <si>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</si>
  <si>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</si>
  <si>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</si>
  <si>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</si>
  <si>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</si>
  <si>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</si>
  <si>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</si>
  <si>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</si>
  <si>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</si>
  <si>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</si>
  <si>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</si>
  <si>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</si>
  <si>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</si>
  <si>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</si>
  <si>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</si>
  <si>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</si>
  <si>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</si>
  <si>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</si>
  <si>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</si>
  <si>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</si>
  <si>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</si>
  <si>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</si>
  <si>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</si>
  <si>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</si>
  <si>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</si>
  <si>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</si>
  <si>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</si>
  <si>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</si>
  <si>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</si>
  <si>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</si>
  <si>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</si>
  <si>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</si>
  <si>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</si>
  <si>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</si>
  <si>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</si>
  <si>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</si>
  <si>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</si>
  <si>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</si>
  <si>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</si>
  <si>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</si>
  <si>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</si>
  <si>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</si>
  <si>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</si>
  <si>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</si>
  <si>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</si>
  <si>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</si>
  <si>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</si>
  <si>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</si>
  <si>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</si>
  <si>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</si>
  <si>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</si>
  <si>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</si>
  <si>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</si>
  <si>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</si>
  <si>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</si>
  <si>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</si>
  <si>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</si>
  <si>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</si>
  <si>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</si>
  <si>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</si>
  <si>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</si>
  <si>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</si>
  <si>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</si>
  <si>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</si>
  <si>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</si>
  <si>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</si>
  <si>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</si>
  <si>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</si>
  <si>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</si>
  <si>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</si>
  <si>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</si>
  <si>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</si>
  <si>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</si>
  <si>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</si>
  <si>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</si>
  <si>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</si>
  <si>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</si>
  <si>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</si>
  <si>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</si>
  <si>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</si>
  <si>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</si>
  <si>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</si>
  <si>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</si>
  <si>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</si>
  <si>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</si>
  <si>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</si>
  <si>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</si>
  <si>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</si>
  <si>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</si>
  <si>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</si>
  <si>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</si>
  <si>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</si>
  <si>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</si>
  <si>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</si>
  <si>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</si>
  <si>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</si>
  <si>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</si>
  <si>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</si>
  <si>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</si>
  <si>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</si>
  <si>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</si>
  <si>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</si>
  <si>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</si>
  <si>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</si>
  <si>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</si>
  <si>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</si>
  <si>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</si>
  <si>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</si>
  <si>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</si>
  <si>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</si>
  <si>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</si>
  <si>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</si>
  <si>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</si>
  <si>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</si>
  <si>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</si>
  <si>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</si>
  <si>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</si>
  <si>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</si>
  <si>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</si>
  <si>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</si>
  <si>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</si>
  <si>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</si>
  <si>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</si>
  <si>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</si>
  <si>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</si>
  <si>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</si>
  <si>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</si>
  <si>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</si>
  <si>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</si>
  <si>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</si>
  <si>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</si>
  <si>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</si>
  <si>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</si>
  <si>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</si>
  <si>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</si>
  <si>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</si>
  <si>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</si>
  <si>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</si>
  <si>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</si>
  <si>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</si>
  <si>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</si>
  <si>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</si>
  <si>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</si>
  <si>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</si>
  <si>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</si>
  <si>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</si>
  <si>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</si>
  <si>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</si>
  <si>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</si>
  <si>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</si>
  <si>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</si>
  <si>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</si>
  <si>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</si>
  <si>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</si>
  <si>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</si>
  <si>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</si>
  <si>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</si>
  <si>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</si>
  <si>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</si>
  <si>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</si>
  <si>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</si>
  <si>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</si>
  <si>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</si>
  <si>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</si>
  <si>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</si>
  <si>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</si>
  <si>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</si>
  <si>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</si>
  <si>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</si>
  <si>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</si>
  <si>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</si>
  <si>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</si>
  <si>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</si>
  <si>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</si>
  <si>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</si>
  <si>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</si>
  <si>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</si>
  <si>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</si>
  <si>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</si>
  <si>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</si>
  <si>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</si>
  <si>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</si>
  <si>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</si>
  <si>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</si>
  <si>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</si>
  <si>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</si>
  <si>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</si>
  <si>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</si>
  <si>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</si>
  <si>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</si>
  <si>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</si>
  <si>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</si>
  <si>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</si>
  <si>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</si>
  <si>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</si>
  <si>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</si>
  <si>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</si>
  <si>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</si>
  <si>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</si>
  <si>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</si>
  <si>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</si>
  <si>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</si>
  <si>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</si>
  <si>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</si>
  <si>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</si>
  <si>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</si>
  <si>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</si>
  <si>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</si>
  <si>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</si>
  <si>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</si>
  <si>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</si>
  <si>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</si>
  <si>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</si>
  <si>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</si>
  <si>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</si>
  <si>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</si>
  <si>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</si>
  <si>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</si>
  <si>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</si>
  <si>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</si>
  <si>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</si>
  <si>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</si>
  <si>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</si>
  <si>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</si>
  <si>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</si>
  <si>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</si>
  <si>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</si>
  <si>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</si>
  <si>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</si>
  <si>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</si>
  <si>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</si>
  <si>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</si>
  <si>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</si>
  <si>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</si>
  <si>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</si>
  <si>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</si>
  <si>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</si>
  <si>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</si>
  <si>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</si>
  <si>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</si>
  <si>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</si>
  <si>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</si>
  <si>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</si>
  <si>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</si>
  <si>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</si>
  <si>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</si>
  <si>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</si>
  <si>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</si>
  <si>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</si>
  <si>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</si>
  <si>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</si>
  <si>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</si>
  <si>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</si>
  <si>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</si>
  <si>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</si>
  <si>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</si>
  <si>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</si>
  <si>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</si>
  <si>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</si>
  <si>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</si>
  <si>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</si>
  <si>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</si>
  <si>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</si>
  <si>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</si>
  <si>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</si>
  <si>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</si>
  <si>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</si>
  <si>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</si>
  <si>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</si>
  <si>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</si>
  <si>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</si>
  <si>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</si>
  <si>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</si>
  <si>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</si>
  <si>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</si>
  <si>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</si>
  <si>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</si>
  <si>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</si>
  <si>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</si>
  <si>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</si>
  <si>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</si>
  <si>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</si>
  <si>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</si>
  <si>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</si>
  <si>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</si>
  <si>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</si>
  <si>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</si>
  <si>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</si>
  <si>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</si>
  <si>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</si>
  <si>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</si>
  <si>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</si>
  <si>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</si>
  <si>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</si>
  <si>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</si>
  <si>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</si>
  <si>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</si>
  <si>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</si>
  <si>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</si>
  <si>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</si>
  <si>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</si>
  <si>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</si>
  <si>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</si>
  <si>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</si>
  <si>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</si>
  <si>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</si>
  <si>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</si>
  <si>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</si>
  <si>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</si>
  <si>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</si>
  <si>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</si>
  <si>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</si>
  <si>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</si>
  <si>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</si>
  <si>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</si>
  <si>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</si>
  <si>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</si>
  <si>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</si>
  <si>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</si>
  <si>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</si>
  <si>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</si>
  <si>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</si>
  <si>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</si>
  <si>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</si>
  <si>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</si>
  <si>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</si>
  <si>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</si>
  <si>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</si>
  <si>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</si>
  <si>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</si>
  <si>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</si>
  <si>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</si>
  <si>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</si>
  <si>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</si>
  <si>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</si>
  <si>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</si>
  <si>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</si>
  <si>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</si>
  <si>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</si>
  <si>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</si>
  <si>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</si>
  <si>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</si>
  <si>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</si>
  <si>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</si>
  <si>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</si>
  <si>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</si>
  <si>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</si>
  <si>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</si>
  <si>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</si>
  <si>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</si>
  <si>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</si>
  <si>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</si>
  <si>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</si>
  <si>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</si>
  <si>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</si>
  <si>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</si>
  <si>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</si>
  <si>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</si>
  <si>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</si>
  <si>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</si>
  <si>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</si>
  <si>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</si>
  <si>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</si>
  <si>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</si>
  <si>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</si>
  <si>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</si>
  <si>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</si>
  <si>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</si>
  <si>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</si>
  <si>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</si>
  <si>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</si>
  <si>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</si>
  <si>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</si>
  <si>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</si>
  <si>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</si>
  <si>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</si>
  <si>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</si>
  <si>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</si>
  <si>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</si>
  <si>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</si>
  <si>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</si>
  <si>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</si>
  <si>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</si>
  <si>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</si>
  <si>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</si>
  <si>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</si>
  <si>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</si>
  <si>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</si>
  <si>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</si>
  <si>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</si>
  <si>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</si>
  <si>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</si>
  <si>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</si>
  <si>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</si>
  <si>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</si>
  <si>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</si>
  <si>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</si>
  <si>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</si>
  <si>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</si>
  <si>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</si>
  <si>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</si>
  <si>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</si>
  <si>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</si>
  <si>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</si>
  <si>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</si>
  <si>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</si>
  <si>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</si>
  <si>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</si>
  <si>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</si>
  <si>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</si>
  <si>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</si>
  <si>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</si>
  <si>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</si>
  <si>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</si>
  <si>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</si>
  <si>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</si>
  <si>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</si>
  <si>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</si>
  <si>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</si>
  <si>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</si>
  <si>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</si>
  <si>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</si>
  <si>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</si>
  <si>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</si>
  <si>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</si>
  <si>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</si>
  <si>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</si>
  <si>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</si>
  <si>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</si>
  <si>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</si>
  <si>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</si>
  <si>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</si>
  <si>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</si>
  <si>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</si>
  <si>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</si>
  <si>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</si>
  <si>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</si>
  <si>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</si>
  <si>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</si>
  <si>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</si>
  <si>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</si>
  <si>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</si>
  <si>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</si>
  <si>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</si>
  <si>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</si>
  <si>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</si>
  <si>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</si>
  <si>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</si>
  <si>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</si>
  <si>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</si>
  <si>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</si>
  <si>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</si>
  <si>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</si>
  <si>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</si>
  <si>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</si>
  <si>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</si>
  <si>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</si>
  <si>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</si>
  <si>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</si>
  <si>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</si>
  <si>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</si>
  <si>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</si>
  <si>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</si>
  <si>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</si>
  <si>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</si>
  <si>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</si>
  <si>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</si>
  <si>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</si>
  <si>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</si>
  <si>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</si>
  <si>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</si>
  <si>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</si>
  <si>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</si>
  <si>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</si>
  <si>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</si>
  <si>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</si>
  <si>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</si>
  <si>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</si>
  <si>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</si>
  <si>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</si>
  <si>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</si>
  <si>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</si>
  <si>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</si>
  <si>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</si>
  <si>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</si>
  <si>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</si>
  <si>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</si>
  <si>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</si>
  <si>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</si>
  <si>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</si>
  <si>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</si>
  <si>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</si>
  <si>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</si>
  <si>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</si>
  <si>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</si>
  <si>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</si>
  <si>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</si>
  <si>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</si>
  <si>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</si>
  <si>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</si>
  <si>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</si>
  <si>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</si>
  <si>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</si>
  <si>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</si>
  <si>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</si>
  <si>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</si>
  <si>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</si>
  <si>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</si>
  <si>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</si>
  <si>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</si>
  <si>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</si>
  <si>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</si>
  <si>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</si>
  <si>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</si>
  <si>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</si>
  <si>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</si>
  <si>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</si>
  <si>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</si>
  <si>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</si>
  <si>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</si>
  <si>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</si>
  <si>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</si>
  <si>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</si>
  <si>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</si>
  <si>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</si>
  <si>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</si>
  <si>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</si>
  <si>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</si>
  <si>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</si>
  <si>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</si>
  <si>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</si>
  <si>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</si>
  <si>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</si>
  <si>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</si>
  <si>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</si>
  <si>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</si>
  <si>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</si>
  <si>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</si>
  <si>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</si>
  <si>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</si>
  <si>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</si>
  <si>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</si>
  <si>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</si>
  <si>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</si>
  <si>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</si>
  <si>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</si>
  <si>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</si>
  <si>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</si>
  <si>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</si>
  <si>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</si>
  <si>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</si>
  <si>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</si>
  <si>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</si>
  <si>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</si>
  <si>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</si>
  <si>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</si>
  <si>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</si>
  <si>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</si>
  <si>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</si>
  <si>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</si>
  <si>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</si>
  <si>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</si>
  <si>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</si>
  <si>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</si>
  <si>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</si>
  <si>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</si>
  <si>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</si>
  <si>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</si>
  <si>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</si>
  <si>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</si>
  <si>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</si>
  <si>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</si>
  <si>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</si>
  <si>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</si>
  <si>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</si>
  <si>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</si>
  <si>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</si>
  <si>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</si>
  <si>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</si>
  <si>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</si>
  <si>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</si>
  <si>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</si>
  <si>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</si>
  <si>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</si>
  <si>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</si>
  <si>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</si>
  <si>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</si>
  <si>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</si>
  <si>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</si>
  <si>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</si>
  <si>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</si>
  <si>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</si>
  <si>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</si>
  <si>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</si>
  <si>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</si>
  <si>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</si>
  <si>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</si>
  <si>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</si>
  <si>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</si>
  <si>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</si>
  <si>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</si>
  <si>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</si>
  <si>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</si>
  <si>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</si>
  <si>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</si>
  <si>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</si>
  <si>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</si>
  <si>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</si>
  <si>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</si>
  <si>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</si>
  <si>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</si>
  <si>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</si>
  <si>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</si>
  <si>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</si>
  <si>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</si>
  <si>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</si>
  <si>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</si>
  <si>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</si>
  <si>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</si>
  <si>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</si>
  <si>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</si>
  <si>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</si>
  <si>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</si>
  <si>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</si>
  <si>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</si>
  <si>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</si>
  <si>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</si>
  <si>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</si>
  <si>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</si>
  <si>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</si>
  <si>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</si>
  <si>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</si>
  <si>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</si>
  <si>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</si>
  <si>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</si>
  <si>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</si>
  <si>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</si>
  <si>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</si>
  <si>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</si>
  <si>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</si>
  <si>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</si>
  <si>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</si>
  <si>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</si>
  <si>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</si>
  <si>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</si>
  <si>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</si>
  <si>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</si>
  <si>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</si>
  <si>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</si>
  <si>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</si>
  <si>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</si>
  <si>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</si>
  <si>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</si>
  <si>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</si>
  <si>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</si>
  <si>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</si>
  <si>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</si>
  <si>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</si>
  <si>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</si>
  <si>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</si>
  <si>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</si>
  <si>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</si>
  <si>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</si>
  <si>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</si>
  <si>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</si>
  <si>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</si>
  <si>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</si>
  <si>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</si>
  <si>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</si>
  <si>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</si>
  <si>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</si>
  <si>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</si>
  <si>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</si>
  <si>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</si>
  <si>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</si>
  <si>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</si>
  <si>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</si>
  <si>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</si>
  <si>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</si>
  <si>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</si>
  <si>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</si>
  <si>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</si>
  <si>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</si>
  <si>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</si>
  <si>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</si>
  <si>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</si>
  <si>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</si>
  <si>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</si>
  <si>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</si>
  <si>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</si>
  <si>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</si>
  <si>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</si>
  <si>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</si>
  <si>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</si>
  <si>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</si>
  <si>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</si>
  <si>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</si>
  <si>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</si>
  <si>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</si>
  <si>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</si>
  <si>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</si>
  <si>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</si>
  <si>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</si>
  <si>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</si>
  <si>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</si>
  <si>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</si>
  <si>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</si>
  <si>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</si>
  <si>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</si>
  <si>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</si>
  <si>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</si>
  <si>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</si>
  <si>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</si>
  <si>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</si>
  <si>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</si>
  <si>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</si>
  <si>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</si>
  <si>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</si>
  <si>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</si>
  <si>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</si>
  <si>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</si>
  <si>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</si>
  <si>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</si>
  <si>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</si>
  <si>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</si>
  <si>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</si>
  <si>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</si>
  <si>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</si>
  <si>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</si>
  <si>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</si>
  <si>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</si>
  <si>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</si>
  <si>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</si>
  <si>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</si>
  <si>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</si>
  <si>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</si>
  <si>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</si>
  <si>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</si>
  <si>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</si>
  <si>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</si>
  <si>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</si>
  <si>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</si>
  <si>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</si>
  <si>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</si>
  <si>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</si>
  <si>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</si>
  <si>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</si>
  <si>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</si>
  <si>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</si>
  <si>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</si>
  <si>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</si>
  <si>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</si>
  <si>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</si>
  <si>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</si>
  <si>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</si>
  <si>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</si>
  <si>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</si>
  <si>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</si>
  <si>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</si>
  <si>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</si>
  <si>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</si>
  <si>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</si>
  <si>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</si>
  <si>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</si>
  <si>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</si>
  <si>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</si>
  <si>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</si>
  <si>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</si>
  <si>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</si>
  <si>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</si>
  <si>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</si>
  <si>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</si>
  <si>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</si>
  <si>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</si>
  <si>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</si>
  <si>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</si>
  <si>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</si>
  <si>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</si>
  <si>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</si>
  <si>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</si>
  <si>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</si>
  <si>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</si>
  <si>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</si>
  <si>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</si>
  <si>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</si>
  <si>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</si>
  <si>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</si>
  <si>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</si>
  <si>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</si>
  <si>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</si>
  <si>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</si>
  <si>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</si>
  <si>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</si>
  <si>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</si>
  <si>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</si>
  <si>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</si>
  <si>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</si>
  <si>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</si>
  <si>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</si>
  <si>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</si>
  <si>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</si>
  <si>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</si>
  <si>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</si>
  <si>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</si>
  <si>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</si>
  <si>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</si>
  <si>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</si>
  <si>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</si>
  <si>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</si>
  <si>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</si>
  <si>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</si>
  <si>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</si>
  <si>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</si>
  <si>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</si>
  <si>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</si>
  <si>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</si>
  <si>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</si>
  <si>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</si>
  <si>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</si>
  <si>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</si>
  <si>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</si>
  <si>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</si>
  <si>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</si>
  <si>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</si>
  <si>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</si>
  <si>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</si>
  <si>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</si>
  <si>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</si>
  <si>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</si>
  <si>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</si>
  <si>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</si>
  <si>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</si>
  <si>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</si>
  <si>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</si>
  <si>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</si>
  <si>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</si>
  <si>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</si>
  <si>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</si>
  <si>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</si>
  <si>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</si>
  <si>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</si>
  <si>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</si>
  <si>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</si>
  <si>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</si>
  <si>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</si>
  <si>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</si>
  <si>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</si>
  <si>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</si>
  <si>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</si>
  <si>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</si>
  <si>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</si>
  <si>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</si>
  <si>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</si>
  <si>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</si>
  <si>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</si>
  <si>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</si>
  <si>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</si>
  <si>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</si>
  <si>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</si>
  <si>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</si>
  <si>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</si>
  <si>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</si>
  <si>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</si>
  <si>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</si>
  <si>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</si>
  <si>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</si>
  <si>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</si>
  <si>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</si>
  <si>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</si>
  <si>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</si>
  <si>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</si>
  <si>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</si>
  <si>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</si>
  <si>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</si>
  <si>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</si>
  <si>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</si>
  <si>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</si>
  <si>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</si>
  <si>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</si>
  <si>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</si>
  <si>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</si>
  <si>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</si>
  <si>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</si>
  <si>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</si>
  <si>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</si>
  <si>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</si>
  <si>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</si>
  <si>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</si>
  <si>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</si>
  <si>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</si>
  <si>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</si>
  <si>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</si>
  <si>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</si>
  <si>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</si>
  <si>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</si>
  <si>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</si>
  <si>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</si>
  <si>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</si>
  <si>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</si>
  <si>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</si>
  <si>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</si>
  <si>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</si>
  <si>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</si>
  <si>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</si>
  <si>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</si>
  <si>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</si>
  <si>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</si>
  <si>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</si>
  <si>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</si>
  <si>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</si>
  <si>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</si>
  <si>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</si>
  <si>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</si>
  <si>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</si>
  <si>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</si>
  <si>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</si>
  <si>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</si>
  <si>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</si>
  <si>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</si>
  <si>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</si>
  <si>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</si>
  <si>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</si>
  <si>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</si>
  <si>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</si>
  <si>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</si>
  <si>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</si>
  <si>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</si>
  <si>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</si>
  <si>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</si>
  <si>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</si>
  <si>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</si>
  <si>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</si>
  <si>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</si>
  <si>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</si>
  <si>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</si>
  <si>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</si>
  <si>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</si>
  <si>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</si>
  <si>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</si>
  <si>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</si>
  <si>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</si>
  <si>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</si>
  <si>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</si>
  <si>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</si>
  <si>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</si>
  <si>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</si>
  <si>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</si>
  <si>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</si>
  <si>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</si>
  <si>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</si>
  <si>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</si>
  <si>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</si>
  <si>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</si>
  <si>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</si>
  <si>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</si>
  <si>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</si>
  <si>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</si>
  <si>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</si>
  <si>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</si>
  <si>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</si>
  <si>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</si>
  <si>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</si>
  <si>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</si>
  <si>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</si>
  <si>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</si>
  <si>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</si>
  <si>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</si>
  <si>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</si>
  <si>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</si>
  <si>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</si>
  <si>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</si>
  <si>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</si>
  <si>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</si>
  <si>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</si>
  <si>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</si>
  <si>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</si>
  <si>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</si>
  <si>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</si>
  <si>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</si>
  <si>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</si>
  <si>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</si>
  <si>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</si>
  <si>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</si>
  <si>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</si>
  <si>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</si>
  <si>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</si>
  <si>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</si>
  <si>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</si>
  <si>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</si>
  <si>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</si>
  <si>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</si>
  <si>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</si>
  <si>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</si>
  <si>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</si>
  <si>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</si>
  <si>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</si>
  <si>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</si>
  <si>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</si>
  <si>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</si>
  <si>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</si>
  <si>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</si>
  <si>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</si>
  <si>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</si>
  <si>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</si>
  <si>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</si>
  <si>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</si>
  <si>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</si>
  <si>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</si>
  <si>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</si>
  <si>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</si>
  <si>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</si>
  <si>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</si>
  <si>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</si>
  <si>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</si>
  <si>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</si>
  <si>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</si>
  <si>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</si>
  <si>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</si>
  <si>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</si>
  <si>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</si>
  <si>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</si>
  <si>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</si>
  <si>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</si>
  <si>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</si>
  <si>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</si>
  <si>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</si>
  <si>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</si>
  <si>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</si>
  <si>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</si>
  <si>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</si>
  <si>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</si>
  <si>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</si>
  <si>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</si>
  <si>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</si>
  <si>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</si>
  <si>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</si>
  <si>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</si>
  <si>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</si>
  <si>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</si>
  <si>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</si>
  <si>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</si>
  <si>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</si>
  <si>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</si>
  <si>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</si>
  <si>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</si>
  <si>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</si>
  <si>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</si>
  <si>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</si>
  <si>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</si>
  <si>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</si>
  <si>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</si>
  <si>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</si>
  <si>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</si>
  <si>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</si>
  <si>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</si>
  <si>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</si>
  <si>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</si>
  <si>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</si>
  <si>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</si>
  <si>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</si>
  <si>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</si>
  <si>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</si>
  <si>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</si>
  <si>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</si>
  <si>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</si>
  <si>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</si>
  <si>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</si>
  <si>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</si>
  <si>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</si>
  <si>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</si>
  <si>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</si>
  <si>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</si>
  <si>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</si>
  <si>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</si>
  <si>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</si>
  <si>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</si>
  <si>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</si>
  <si>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</si>
  <si>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</si>
  <si>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</si>
  <si>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</si>
  <si>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</si>
  <si>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</si>
  <si>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</si>
  <si>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</si>
  <si>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</si>
  <si>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</si>
  <si>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</si>
  <si>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</si>
  <si>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</si>
  <si>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</si>
  <si>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</si>
  <si>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</si>
  <si>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</si>
  <si>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</si>
  <si>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</si>
  <si>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</si>
  <si>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</si>
  <si>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</si>
  <si>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</si>
  <si>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</si>
  <si>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</si>
  <si>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</si>
  <si>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</si>
  <si>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</si>
  <si>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</si>
  <si>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</si>
  <si>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</si>
  <si>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</si>
  <si>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</si>
  <si>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</si>
  <si>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</si>
  <si>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</si>
  <si>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</si>
  <si>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</si>
  <si>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</si>
  <si>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</si>
  <si>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</si>
  <si>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</si>
  <si>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</si>
  <si>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</si>
  <si>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</si>
  <si>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</si>
  <si>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</si>
  <si>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</si>
  <si>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</si>
  <si>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</si>
  <si>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</si>
  <si>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</si>
  <si>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</si>
  <si>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</si>
  <si>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</si>
  <si>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</si>
  <si>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</si>
  <si>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</si>
  <si>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</si>
  <si>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</si>
  <si>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</si>
  <si>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</si>
  <si>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</si>
  <si>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</si>
  <si>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</si>
  <si>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</si>
  <si>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</si>
  <si>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</si>
  <si>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</si>
  <si>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</si>
  <si>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</si>
  <si>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</si>
  <si>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</si>
  <si>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</si>
  <si>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</si>
  <si>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</si>
  <si>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</si>
  <si>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</si>
  <si>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</si>
  <si>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</si>
  <si>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</si>
  <si>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</si>
  <si>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</si>
  <si>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</si>
  <si>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</si>
  <si>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</si>
  <si>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</si>
  <si>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</si>
  <si>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</si>
  <si>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</si>
  <si>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</si>
  <si>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</si>
  <si>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</si>
  <si>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</si>
  <si>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</si>
  <si>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</si>
  <si>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</si>
  <si>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</si>
  <si>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</si>
  <si>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</si>
  <si>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</si>
  <si>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</si>
  <si>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</si>
  <si>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</si>
  <si>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</si>
  <si>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</si>
  <si>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</si>
  <si>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</si>
  <si>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</si>
  <si>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</si>
  <si>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</si>
  <si>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</si>
  <si>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</si>
  <si>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</si>
  <si>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</si>
  <si>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</si>
  <si>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</si>
  <si>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</si>
  <si>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</si>
  <si>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</si>
  <si>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</si>
  <si>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</si>
  <si>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</si>
  <si>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</si>
  <si>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</si>
  <si>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</si>
  <si>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</si>
  <si>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</si>
  <si>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</si>
  <si>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</si>
  <si>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</si>
  <si>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</si>
  <si>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</si>
  <si>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</si>
  <si>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</si>
  <si>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</si>
  <si>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</si>
  <si>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</si>
  <si>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</si>
  <si>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</si>
  <si>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</si>
  <si>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</si>
  <si>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</si>
  <si>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</si>
  <si>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</si>
  <si>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</si>
  <si>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</si>
  <si>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</si>
  <si>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</si>
  <si>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</si>
  <si>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</si>
  <si>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</si>
  <si>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</si>
  <si>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</si>
  <si>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</si>
  <si>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</si>
  <si>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</si>
  <si>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</si>
  <si>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</si>
  <si>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</si>
  <si>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</si>
  <si>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</si>
  <si>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</si>
  <si>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</si>
  <si>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</si>
  <si>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</si>
  <si>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</si>
  <si>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</si>
  <si>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</si>
  <si>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</si>
  <si>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</si>
  <si>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</si>
  <si>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</si>
  <si>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</si>
  <si>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</si>
  <si>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</si>
  <si>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</si>
  <si>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</si>
  <si>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</si>
  <si>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</si>
  <si>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</si>
  <si>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</si>
  <si>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</si>
  <si>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</si>
  <si>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</si>
  <si>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</si>
  <si>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</si>
  <si>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</si>
  <si>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</si>
  <si>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</si>
  <si>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</si>
  <si>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</si>
  <si>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</si>
  <si>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</si>
  <si>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</si>
  <si>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</si>
  <si>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</si>
  <si>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</si>
  <si>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</si>
  <si>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</si>
  <si>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</si>
  <si>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</si>
  <si>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</si>
  <si>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</si>
  <si>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</si>
  <si>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</si>
  <si>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</si>
  <si>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</si>
  <si>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</si>
  <si>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</si>
  <si>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</si>
  <si>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</si>
  <si>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</si>
  <si>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</si>
  <si>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</si>
  <si>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</si>
  <si>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</si>
  <si>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</si>
  <si>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</si>
  <si>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</si>
  <si>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</si>
  <si>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</si>
  <si>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</si>
  <si>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</si>
  <si>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</si>
  <si>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</si>
  <si>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</si>
  <si>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</si>
  <si>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</si>
  <si>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</si>
  <si>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</si>
  <si>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</si>
  <si>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</si>
  <si>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</si>
  <si>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</si>
  <si>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</si>
  <si>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</si>
  <si>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</si>
  <si>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</si>
  <si>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</si>
  <si>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</si>
  <si>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</si>
  <si>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</si>
  <si>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</si>
  <si>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</si>
  <si>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</si>
  <si>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</si>
  <si>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</si>
  <si>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</si>
  <si>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</si>
  <si>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</si>
  <si>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</si>
  <si>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</si>
  <si>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</si>
  <si>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</si>
  <si>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</si>
  <si>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</si>
  <si>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</si>
  <si>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</si>
  <si>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</si>
  <si>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</si>
  <si>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</si>
  <si>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</si>
  <si>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</si>
  <si>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</si>
  <si>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</si>
  <si>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</si>
  <si>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</si>
  <si>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</si>
  <si>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</si>
  <si>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</si>
  <si>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</si>
  <si>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</si>
  <si>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</si>
  <si>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</si>
  <si>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</si>
  <si>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</si>
  <si>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</si>
  <si>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</si>
  <si>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</si>
  <si>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</si>
  <si>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</si>
  <si>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</si>
  <si>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</si>
  <si>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</si>
  <si>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</si>
  <si>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</si>
  <si>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</si>
  <si>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</si>
  <si>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</si>
  <si>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</si>
  <si>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</si>
  <si>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</si>
  <si>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</si>
  <si>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</si>
  <si>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</si>
  <si>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</si>
  <si>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</si>
  <si>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</si>
  <si>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</si>
  <si>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</si>
  <si>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</si>
  <si>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</si>
  <si>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</si>
  <si>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</si>
  <si>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</si>
  <si>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</si>
  <si>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</si>
  <si>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</si>
  <si>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</si>
  <si>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</si>
  <si>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</si>
  <si>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</si>
  <si>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</si>
  <si>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</si>
  <si>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</si>
  <si>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</si>
  <si>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</si>
  <si>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</si>
  <si>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</si>
  <si>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</si>
  <si>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</si>
  <si>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</si>
  <si>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</si>
  <si>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</si>
  <si>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</si>
  <si>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</si>
  <si>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</si>
  <si>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</si>
  <si>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</si>
  <si>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</si>
  <si>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</si>
  <si>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</si>
  <si>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</si>
  <si>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</si>
  <si>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</si>
  <si>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</si>
  <si>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</si>
  <si>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</si>
  <si>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</si>
  <si>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</si>
  <si>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</si>
  <si>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</si>
  <si>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</si>
  <si>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</si>
  <si>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</si>
  <si>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</si>
  <si>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</si>
  <si>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</si>
  <si>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</si>
  <si>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</si>
  <si>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</si>
  <si>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</si>
  <si>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</si>
  <si>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</si>
  <si>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</si>
  <si>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</si>
  <si>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</si>
  <si>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</si>
  <si>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</si>
  <si>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</si>
  <si>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</si>
  <si>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</si>
  <si>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</si>
  <si>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</si>
  <si>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</si>
  <si>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</si>
  <si>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</si>
  <si>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</si>
  <si>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</si>
  <si>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</si>
  <si>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</si>
  <si>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</si>
  <si>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</si>
  <si>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</si>
  <si>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</si>
  <si>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</si>
  <si>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</si>
  <si>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</si>
  <si>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</si>
  <si>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</si>
  <si>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</si>
  <si>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</si>
  <si>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</si>
  <si>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</si>
  <si>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</si>
  <si>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</si>
  <si>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</si>
  <si>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</si>
  <si>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</si>
  <si>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</si>
  <si>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</si>
  <si>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</si>
  <si>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</si>
  <si>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</si>
  <si>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</si>
  <si>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</si>
  <si>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</si>
  <si>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</si>
  <si>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</si>
  <si>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</si>
  <si>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</si>
  <si>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</si>
  <si>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</si>
  <si>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</si>
  <si>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</si>
  <si>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</si>
  <si>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</si>
  <si>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</si>
  <si>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</si>
  <si>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</si>
  <si>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</si>
  <si>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</si>
  <si>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</si>
  <si>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</si>
  <si>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</si>
  <si>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</si>
  <si>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</si>
  <si>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</si>
  <si>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</si>
  <si>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</si>
  <si>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</si>
  <si>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</si>
  <si>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</si>
  <si>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</si>
  <si>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</si>
  <si>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</si>
  <si>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</si>
  <si>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</si>
  <si>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</si>
  <si>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</si>
  <si>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</si>
  <si>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</si>
  <si>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</si>
  <si>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</si>
  <si>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</si>
  <si>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</si>
  <si>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</si>
  <si>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</si>
  <si>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</si>
  <si>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</si>
  <si>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</si>
  <si>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</si>
  <si>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</si>
  <si>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</si>
  <si>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</si>
  <si>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</si>
  <si>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</si>
  <si>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</si>
  <si>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</si>
  <si>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</si>
  <si>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</si>
  <si>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</si>
  <si>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</si>
  <si>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</si>
  <si>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</si>
  <si>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</si>
  <si>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</si>
  <si>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</si>
  <si>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</si>
  <si>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</si>
  <si>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</si>
  <si>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</si>
  <si>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</si>
  <si>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</si>
  <si>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</si>
  <si>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</si>
  <si>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</si>
  <si>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</si>
  <si>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</si>
  <si>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</si>
  <si>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</si>
  <si>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</si>
  <si>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</si>
  <si>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</si>
  <si>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</si>
  <si>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</si>
  <si>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</si>
  <si>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</si>
  <si>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</si>
  <si>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</si>
  <si>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</si>
  <si>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</si>
  <si>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</si>
  <si>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</si>
  <si>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</si>
  <si>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</si>
  <si>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</si>
  <si>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</si>
  <si>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</si>
  <si>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</si>
  <si>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</si>
  <si>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</si>
  <si>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</si>
  <si>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</si>
  <si>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</si>
  <si>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</si>
  <si>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</si>
  <si>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</si>
  <si>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</si>
  <si>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</si>
  <si>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</si>
  <si>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</si>
  <si>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</si>
  <si>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</si>
  <si>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</si>
  <si>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</si>
  <si>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</si>
  <si>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</si>
  <si>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</si>
  <si>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</si>
  <si>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</si>
  <si>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</si>
  <si>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</si>
  <si>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</si>
  <si>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</si>
  <si>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</si>
  <si>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</si>
  <si>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</si>
  <si>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</si>
  <si>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</si>
  <si>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</si>
  <si>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</si>
  <si>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</si>
  <si>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</si>
  <si>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</si>
  <si>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</si>
  <si>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</si>
  <si>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</si>
  <si>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</si>
  <si>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</si>
  <si>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</si>
  <si>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</si>
  <si>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</si>
  <si>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</si>
  <si>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</si>
  <si>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</si>
  <si>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</si>
  <si>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</si>
  <si>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</si>
  <si>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</si>
  <si>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</si>
  <si>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</si>
  <si>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</si>
  <si>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</si>
  <si>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</si>
  <si>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</si>
  <si>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</si>
  <si>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</si>
  <si>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</si>
  <si>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</si>
  <si>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</si>
  <si>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</si>
  <si>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</si>
  <si>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</si>
  <si>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</si>
  <si>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</si>
  <si>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</si>
  <si>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</si>
  <si>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</si>
  <si>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</si>
  <si>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</si>
  <si>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</si>
  <si>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</si>
  <si>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</si>
  <si>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</si>
  <si>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</si>
  <si>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</si>
  <si>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</si>
  <si>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</si>
  <si>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</si>
  <si>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</si>
  <si>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</si>
  <si>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</si>
  <si>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</si>
  <si>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</si>
  <si>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</si>
  <si>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</si>
  <si>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</si>
  <si>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</si>
  <si>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</si>
  <si>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</si>
  <si>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</si>
  <si>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</si>
  <si>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</si>
  <si>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</si>
  <si>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</si>
  <si>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</si>
  <si>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</si>
  <si>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</si>
  <si>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</si>
  <si>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</si>
  <si>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</si>
  <si>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</si>
  <si>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</si>
  <si>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</si>
  <si>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</si>
  <si>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</si>
  <si>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</si>
  <si>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</si>
  <si>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</si>
  <si>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</si>
  <si>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</si>
  <si>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</si>
  <si>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</si>
  <si>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</si>
  <si>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</si>
  <si>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</si>
  <si>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</si>
  <si>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</si>
  <si>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</si>
  <si>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</si>
  <si>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</si>
  <si>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</si>
  <si>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</si>
  <si>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</si>
  <si>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</si>
  <si>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</si>
  <si>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</si>
  <si>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</si>
  <si>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</si>
  <si>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</si>
  <si>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</si>
  <si>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</si>
  <si>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</si>
  <si>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</si>
  <si>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</si>
  <si>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</si>
  <si>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</si>
  <si>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</si>
  <si>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</si>
  <si>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</si>
  <si>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</si>
  <si>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</si>
  <si>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</si>
  <si>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</si>
  <si>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</si>
  <si>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</si>
  <si>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</si>
  <si>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</si>
  <si>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</si>
  <si>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</si>
  <si>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</si>
  <si>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</si>
  <si>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</si>
  <si>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</si>
  <si>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</si>
  <si>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</si>
  <si>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</si>
  <si>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</si>
  <si>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</si>
  <si>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</si>
  <si>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</si>
  <si>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</si>
  <si>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</si>
  <si>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</si>
  <si>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</si>
  <si>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</si>
  <si>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</si>
  <si>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</si>
  <si>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</si>
  <si>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</si>
  <si>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</si>
  <si>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</si>
  <si>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</si>
  <si>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</si>
  <si>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</si>
  <si>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</si>
  <si>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</si>
  <si>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</si>
  <si>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</si>
  <si>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</si>
  <si>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</si>
  <si>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</si>
  <si>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</si>
  <si>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</si>
  <si>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</si>
  <si>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</si>
  <si>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</si>
  <si>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</si>
  <si>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</si>
  <si>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</si>
  <si>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</si>
  <si>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</si>
  <si>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</si>
  <si>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</si>
  <si>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</si>
  <si>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</si>
  <si>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</si>
  <si>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</si>
  <si>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</si>
  <si>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</si>
  <si>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</si>
  <si>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</si>
  <si>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</si>
  <si>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</si>
  <si>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</si>
  <si>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</si>
  <si>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</si>
  <si>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</si>
  <si>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</si>
  <si>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</si>
  <si>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</si>
  <si>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</si>
  <si>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</si>
  <si>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</si>
  <si>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</si>
  <si>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</si>
  <si>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</si>
  <si>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</si>
  <si>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</si>
  <si>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</si>
  <si>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</si>
  <si>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</si>
  <si>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</si>
  <si>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</si>
  <si>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</si>
  <si>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</si>
  <si>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</si>
  <si>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</si>
  <si>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</si>
  <si>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</si>
  <si>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</si>
  <si>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</si>
  <si>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</si>
  <si>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</si>
  <si>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</si>
  <si>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</si>
  <si>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</si>
  <si>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</si>
  <si>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</si>
  <si>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</si>
  <si>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</si>
  <si>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</si>
  <si>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</si>
  <si>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</si>
  <si>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</si>
  <si>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</si>
  <si>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</si>
  <si>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</si>
  <si>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</si>
  <si>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</si>
  <si>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</si>
  <si>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</si>
  <si>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</si>
  <si>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</si>
  <si>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</si>
  <si>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</si>
  <si>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</si>
  <si>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</si>
  <si>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</si>
  <si>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</si>
  <si>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</si>
  <si>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</si>
  <si>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</si>
  <si>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</si>
  <si>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</si>
  <si>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</si>
  <si>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</si>
  <si>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</si>
  <si>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</si>
  <si>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</si>
  <si>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</si>
  <si>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</si>
  <si>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</si>
  <si>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</si>
  <si>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</si>
  <si>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</si>
  <si>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</si>
  <si>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</si>
  <si>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</si>
  <si>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</si>
  <si>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</si>
  <si>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</si>
  <si>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</si>
  <si>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</si>
  <si>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</si>
  <si>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</si>
  <si>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</si>
  <si>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</si>
  <si>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</si>
  <si>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</si>
  <si>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</si>
  <si>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</si>
  <si>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</si>
  <si>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</si>
  <si>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</si>
  <si>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</si>
  <si>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</si>
  <si>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</si>
  <si>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</si>
  <si>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</si>
  <si>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</si>
  <si>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</si>
  <si>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</si>
  <si>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</si>
  <si>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</si>
  <si>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</si>
  <si>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</si>
  <si>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</si>
  <si>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</si>
  <si>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</si>
  <si>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</si>
  <si>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</si>
  <si>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</si>
  <si>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</si>
  <si>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</si>
  <si>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</si>
  <si>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</si>
  <si>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</si>
  <si>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</si>
  <si>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</si>
  <si>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</si>
  <si>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</si>
  <si>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</si>
  <si>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</si>
  <si>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</si>
  <si>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</si>
  <si>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</si>
  <si>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</si>
  <si>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</si>
  <si>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</si>
  <si>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</si>
  <si>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</si>
  <si>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</si>
  <si>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</si>
  <si>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</si>
  <si>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</si>
  <si>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</si>
  <si>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</si>
  <si>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</si>
  <si>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</si>
  <si>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</si>
  <si>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</si>
  <si>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</si>
  <si>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</si>
  <si>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</si>
  <si>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</si>
  <si>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</si>
  <si>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</si>
  <si>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</si>
  <si>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</si>
  <si>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</si>
  <si>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</si>
  <si>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</si>
  <si>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</si>
  <si>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</si>
  <si>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</si>
  <si>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</si>
  <si>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</si>
  <si>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</si>
  <si>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</si>
  <si>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</si>
  <si>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</si>
  <si>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</si>
  <si>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</si>
  <si>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</si>
  <si>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</si>
  <si>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</si>
  <si>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</si>
  <si>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</si>
  <si>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</si>
  <si>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</si>
  <si>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</si>
  <si>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</si>
  <si>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</si>
  <si>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</si>
  <si>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</si>
  <si>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</si>
  <si>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</si>
  <si>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</si>
  <si>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</si>
  <si>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</si>
  <si>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</si>
  <si>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</si>
  <si>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</si>
  <si>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</si>
  <si>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</si>
  <si>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</si>
  <si>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</si>
  <si>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</si>
  <si>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</si>
  <si>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</si>
  <si>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</si>
  <si>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</si>
  <si>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</si>
  <si>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</si>
  <si>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</si>
  <si>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</si>
  <si>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</si>
  <si>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</si>
  <si>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</si>
  <si>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</si>
  <si>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</si>
  <si>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</si>
  <si>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</si>
  <si>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</si>
  <si>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</si>
  <si>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</si>
  <si>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</si>
  <si>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</si>
  <si>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</si>
  <si>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</si>
  <si>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</si>
  <si>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</si>
  <si>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</si>
  <si>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</si>
  <si>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</si>
  <si>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</si>
  <si>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</si>
  <si>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</si>
  <si>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</si>
  <si>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</si>
  <si>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</si>
  <si>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</si>
  <si>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</si>
  <si>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</si>
  <si>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</si>
  <si>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</si>
  <si>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</si>
  <si>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</si>
  <si>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</si>
  <si>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</si>
  <si>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</si>
  <si>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</si>
  <si>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</si>
  <si>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</si>
  <si>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</si>
  <si>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</si>
  <si>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</si>
  <si>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</si>
  <si>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</si>
  <si>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</si>
  <si>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</si>
  <si>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</si>
  <si>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</si>
  <si>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</si>
  <si>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</si>
  <si>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</si>
  <si>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</si>
  <si>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</si>
  <si>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</si>
  <si>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</si>
  <si>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</si>
  <si>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</si>
  <si>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</si>
  <si>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</si>
  <si>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</si>
  <si>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</si>
  <si>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</si>
  <si>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</si>
  <si>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</si>
  <si>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</si>
  <si>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</si>
  <si>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</si>
  <si>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</si>
  <si>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</si>
  <si>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</si>
  <si>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</si>
  <si>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</si>
  <si>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</si>
  <si>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</si>
  <si>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</si>
  <si>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</si>
  <si>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</si>
  <si>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</si>
  <si>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</si>
  <si>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</si>
  <si>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</si>
  <si>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</si>
  <si>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</si>
  <si>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</si>
  <si>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</si>
  <si>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</si>
  <si>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</si>
  <si>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</si>
  <si>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</si>
  <si>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</si>
  <si>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</si>
  <si>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</si>
  <si>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</si>
  <si>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</si>
  <si>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</si>
  <si>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</si>
  <si>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</si>
  <si>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</si>
  <si>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</si>
  <si>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</si>
  <si>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</si>
  <si>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</si>
  <si>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</si>
  <si>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</si>
  <si>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</si>
  <si>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</si>
  <si>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</si>
  <si>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</si>
  <si>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</si>
  <si>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</si>
  <si>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</si>
  <si>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</si>
  <si>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</si>
  <si>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</si>
  <si>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</si>
  <si>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</si>
  <si>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</si>
  <si>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</si>
  <si>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</si>
  <si>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</si>
  <si>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</si>
  <si>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</si>
  <si>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</si>
  <si>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</si>
  <si>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</si>
  <si>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</si>
  <si>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</si>
  <si>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</si>
  <si>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</si>
  <si>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</si>
  <si>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</si>
  <si>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</si>
  <si>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</si>
  <si>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</si>
  <si>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</si>
  <si>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</si>
  <si>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</si>
  <si>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</si>
  <si>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</si>
  <si>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</si>
  <si>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</si>
  <si>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</si>
  <si>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</si>
  <si>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</si>
  <si>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</si>
  <si>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</si>
  <si>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</si>
  <si>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</si>
  <si>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</si>
  <si>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</si>
  <si>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</si>
  <si>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</si>
  <si>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</si>
  <si>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</si>
  <si>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</si>
  <si>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</si>
  <si>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</si>
  <si>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</si>
  <si>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</si>
  <si>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</si>
  <si>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</si>
  <si>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</si>
  <si>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</si>
  <si>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</si>
  <si>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</si>
  <si>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</si>
  <si>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</si>
  <si>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</si>
  <si>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</si>
  <si>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</si>
  <si>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</si>
  <si>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</si>
  <si>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</si>
  <si>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</si>
  <si>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</si>
  <si>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</si>
  <si>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</si>
  <si>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</si>
  <si>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</si>
  <si>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</si>
  <si>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</si>
  <si>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</si>
  <si>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</si>
  <si>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</si>
  <si>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</si>
  <si>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</si>
  <si>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</si>
  <si>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</si>
  <si>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</si>
  <si>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</si>
  <si>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</si>
  <si>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</si>
  <si>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</si>
  <si>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</si>
  <si>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</si>
  <si>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</si>
  <si>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</si>
  <si>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</si>
  <si>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</si>
  <si>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</si>
  <si>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</si>
  <si>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</si>
  <si>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</si>
  <si>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</si>
  <si>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</si>
  <si>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</si>
  <si>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</si>
  <si>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</si>
  <si>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</si>
  <si>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</si>
  <si>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</si>
  <si>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</si>
  <si>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</si>
  <si>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</si>
  <si>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</si>
  <si>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</si>
  <si>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</si>
  <si>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</si>
  <si>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</si>
  <si>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</si>
  <si>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</si>
  <si>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</si>
  <si>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</si>
  <si>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</si>
  <si>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</si>
  <si>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</si>
  <si>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</si>
  <si>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</si>
  <si>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</si>
  <si>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</si>
  <si>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</si>
  <si>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</si>
  <si>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</si>
  <si>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</si>
  <si>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</si>
  <si>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</si>
  <si>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</si>
  <si>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</si>
  <si>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</si>
  <si>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</si>
  <si>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</si>
  <si>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</si>
  <si>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</si>
  <si>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</si>
  <si>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</si>
  <si>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</si>
  <si>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</si>
  <si>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</si>
  <si>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</si>
  <si>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</si>
  <si>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</si>
  <si>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</si>
  <si>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</si>
  <si>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</si>
  <si>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</si>
  <si>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</si>
  <si>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</si>
  <si>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</si>
  <si>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</si>
  <si>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</si>
  <si>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</si>
  <si>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</si>
  <si>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</si>
  <si>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</si>
  <si>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</si>
  <si>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</si>
  <si>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</si>
  <si>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</si>
  <si>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</si>
  <si>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</si>
  <si>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</si>
  <si>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</si>
  <si>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</si>
  <si>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</si>
  <si>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</si>
  <si>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</si>
  <si>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</si>
  <si>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</si>
  <si>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</si>
  <si>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</si>
  <si>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</si>
  <si>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</si>
  <si>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</si>
  <si>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</si>
  <si>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</si>
  <si>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</si>
  <si>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</si>
  <si>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</si>
  <si>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</si>
  <si>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</si>
  <si>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</si>
  <si>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</si>
  <si>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</si>
  <si>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</si>
  <si>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</si>
  <si>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</si>
  <si>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</si>
  <si>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</si>
  <si>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</si>
  <si>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</si>
  <si>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</si>
  <si>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</si>
  <si>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</si>
  <si>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</si>
  <si>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</si>
  <si>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</si>
  <si>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</si>
  <si>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</si>
  <si>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</si>
  <si>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</si>
  <si>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</si>
  <si>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</si>
  <si>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</si>
  <si>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</si>
  <si>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</si>
  <si>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</si>
  <si>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</si>
  <si>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</si>
  <si>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</si>
  <si>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</si>
  <si>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</si>
  <si>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</si>
  <si>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</si>
  <si>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</si>
  <si>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</si>
  <si>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</si>
  <si>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</si>
  <si>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</si>
  <si>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</si>
  <si>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</si>
  <si>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</si>
  <si>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</si>
  <si>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</si>
  <si>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</si>
  <si>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</si>
  <si>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</si>
  <si>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</si>
  <si>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</si>
  <si>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</si>
  <si>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</si>
  <si>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</si>
  <si>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</si>
  <si>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</si>
  <si>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</si>
  <si>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</si>
  <si>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</si>
  <si>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</si>
  <si>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</si>
  <si>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</si>
  <si>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</si>
  <si>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</si>
  <si>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</si>
  <si>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</si>
  <si>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</si>
  <si>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</si>
  <si>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</si>
  <si>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</si>
  <si>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</si>
  <si>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</si>
  <si>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</si>
  <si>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</si>
  <si>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</si>
  <si>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</si>
  <si>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</si>
  <si>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</si>
  <si>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</si>
  <si>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</si>
  <si>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</si>
  <si>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</si>
  <si>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</si>
  <si>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</si>
  <si>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</si>
  <si>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</si>
  <si>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</si>
  <si>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</si>
  <si>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</si>
  <si>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</si>
  <si>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</si>
  <si>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</si>
  <si>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</si>
  <si>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</si>
  <si>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</si>
  <si>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</si>
  <si>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</si>
  <si>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</si>
  <si>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</si>
  <si>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</si>
  <si>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</si>
  <si>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</si>
  <si>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</si>
  <si>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</si>
  <si>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</si>
  <si>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</si>
  <si>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</si>
  <si>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</si>
  <si>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</si>
  <si>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</si>
  <si>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</si>
  <si>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</si>
  <si>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</si>
  <si>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</si>
  <si>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</si>
  <si>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</si>
  <si>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</si>
  <si>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</si>
  <si>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</si>
  <si>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</si>
  <si>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</si>
  <si>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</si>
  <si>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</si>
  <si>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</si>
  <si>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</si>
  <si>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</si>
  <si>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</si>
  <si>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</si>
  <si>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</si>
  <si>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</si>
  <si>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</si>
  <si>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</si>
  <si>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</si>
  <si>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</si>
  <si>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</si>
  <si>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</si>
  <si>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</si>
  <si>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</si>
  <si>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</si>
  <si>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</si>
  <si>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</si>
  <si>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</si>
  <si>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</si>
  <si>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</si>
  <si>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</si>
  <si>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</si>
  <si>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</si>
  <si>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</si>
  <si>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</si>
  <si>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</si>
  <si>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</si>
  <si>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</si>
  <si>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</si>
  <si>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</si>
  <si>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</si>
  <si>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</si>
  <si>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</si>
  <si>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</si>
  <si>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</si>
  <si>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</si>
  <si>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</si>
  <si>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</si>
  <si>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</si>
  <si>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</si>
  <si>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</si>
  <si>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</si>
  <si>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</si>
  <si>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</si>
  <si>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</si>
  <si>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</si>
  <si>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</si>
  <si>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</si>
  <si>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</si>
  <si>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</si>
  <si>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</si>
  <si>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</si>
  <si>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</si>
  <si>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</si>
  <si>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</si>
  <si>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</si>
  <si>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</si>
  <si>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</si>
  <si>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</si>
  <si>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</si>
  <si>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</si>
  <si>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</si>
  <si>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</si>
  <si>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</si>
  <si>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</si>
  <si>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</si>
  <si>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</si>
  <si>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</si>
  <si>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</si>
  <si>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</si>
  <si>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</si>
  <si>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</si>
  <si>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</si>
  <si>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</si>
  <si>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</si>
  <si>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</si>
  <si>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</si>
  <si>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</si>
  <si>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</si>
  <si>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</si>
  <si>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</si>
  <si>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</si>
  <si>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</si>
  <si>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</si>
  <si>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</si>
  <si>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</si>
  <si>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</si>
  <si>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</si>
  <si>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</si>
  <si>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</si>
  <si>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</si>
  <si>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</si>
  <si>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</si>
  <si>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</si>
  <si>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</si>
  <si>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</si>
  <si>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</si>
  <si>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</si>
  <si>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</si>
  <si>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</si>
  <si>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</si>
  <si>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</si>
  <si>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</si>
  <si>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</si>
  <si>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</si>
  <si>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</si>
  <si>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</si>
  <si>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</si>
  <si>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</si>
  <si>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</si>
  <si>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</si>
  <si>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</si>
  <si>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</si>
  <si>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</si>
  <si>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</si>
  <si>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</si>
  <si>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</si>
  <si>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</si>
  <si>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</si>
  <si>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</si>
  <si>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</si>
  <si>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</si>
  <si>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</si>
  <si>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</si>
  <si>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</si>
  <si>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</si>
  <si>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</si>
  <si>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</si>
  <si>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</si>
  <si>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</si>
  <si>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</si>
  <si>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</si>
  <si>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</si>
  <si>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</si>
  <si>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</si>
  <si>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</si>
  <si>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</si>
  <si>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</si>
  <si>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</si>
  <si>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</si>
  <si>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</si>
  <si>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</si>
  <si>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</si>
  <si>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</si>
  <si>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</si>
  <si>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</si>
  <si>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</si>
  <si>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</si>
  <si>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</si>
  <si>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</si>
  <si>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</si>
  <si>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</si>
  <si>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</si>
  <si>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</si>
  <si>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</si>
  <si>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</si>
  <si>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</si>
  <si>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</si>
  <si>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</si>
  <si>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</si>
  <si>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</si>
  <si>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</si>
  <si>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</si>
  <si>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</si>
  <si>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</si>
  <si>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</si>
  <si>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</si>
  <si>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</si>
  <si>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</si>
  <si>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</si>
  <si>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</si>
  <si>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</si>
  <si>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</si>
  <si>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</si>
  <si>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</si>
  <si>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</si>
  <si>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</si>
  <si>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</si>
  <si>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</si>
  <si>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</si>
  <si>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</si>
  <si>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</si>
  <si>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</si>
  <si>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</si>
  <si>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</si>
  <si>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</si>
  <si>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</si>
  <si>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</si>
  <si>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</si>
  <si>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</si>
  <si>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</si>
  <si>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</si>
  <si>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</si>
  <si>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</si>
  <si>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</si>
  <si>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</si>
  <si>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</si>
  <si>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</si>
  <si>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</si>
  <si>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</si>
  <si>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</si>
  <si>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</si>
  <si>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</si>
  <si>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</si>
  <si>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</si>
  <si>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</si>
  <si>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</si>
  <si>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</si>
  <si>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</si>
  <si>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</si>
  <si>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</si>
  <si>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</si>
  <si>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</si>
  <si>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</si>
  <si>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</si>
  <si>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</si>
  <si>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</si>
  <si>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</si>
  <si>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</si>
  <si>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</si>
  <si>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</si>
  <si>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</si>
  <si>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</si>
  <si>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</si>
  <si>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</si>
  <si>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</si>
  <si>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</si>
  <si>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</si>
  <si>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</si>
  <si>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</si>
  <si>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</si>
  <si>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</si>
  <si>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</si>
  <si>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</si>
  <si>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</si>
  <si>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</si>
  <si>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</si>
  <si>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</si>
  <si>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</si>
  <si>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</si>
  <si>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</si>
  <si>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</si>
  <si>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</si>
  <si>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</si>
  <si>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</si>
  <si>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</si>
  <si>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</si>
  <si>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</si>
  <si>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</si>
  <si>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</si>
  <si>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</si>
  <si>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</si>
  <si>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</si>
  <si>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</si>
  <si>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</si>
  <si>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</si>
  <si>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</si>
  <si>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</si>
  <si>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</si>
  <si>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</si>
  <si>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</si>
  <si>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</si>
  <si>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</si>
  <si>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</si>
  <si>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</si>
  <si>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</si>
  <si>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</si>
  <si>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</si>
  <si>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</si>
  <si>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</si>
  <si>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</si>
  <si>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</si>
  <si>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</si>
  <si>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</si>
  <si>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</si>
  <si>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</si>
  <si>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</si>
  <si>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</si>
  <si>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</si>
  <si>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</si>
  <si>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</si>
  <si>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</si>
  <si>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</si>
  <si>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</si>
  <si>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</si>
  <si>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</si>
  <si>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</si>
  <si>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</si>
  <si>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</si>
  <si>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</si>
  <si>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</si>
  <si>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</si>
  <si>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</si>
  <si>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</si>
  <si>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</si>
  <si>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</si>
  <si>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</si>
  <si>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</si>
  <si>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</si>
  <si>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</si>
  <si>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</si>
  <si>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</si>
  <si>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</si>
  <si>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</si>
  <si>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</si>
  <si>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</si>
  <si>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</si>
  <si>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</si>
  <si>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</si>
  <si>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</si>
  <si>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</si>
  <si>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</si>
  <si>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</si>
  <si>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</si>
  <si>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</si>
  <si>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</si>
  <si>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</si>
  <si>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</si>
  <si>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</si>
  <si>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</si>
  <si>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</si>
  <si>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</si>
  <si>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</si>
  <si>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</si>
  <si>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</si>
  <si>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</si>
  <si>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</si>
  <si>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</si>
  <si>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</si>
  <si>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</si>
  <si>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</si>
  <si>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</si>
  <si>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</si>
  <si>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</si>
  <si>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</si>
  <si>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</si>
  <si>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</si>
  <si>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</si>
  <si>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</si>
  <si>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</si>
  <si>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</si>
  <si>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</si>
  <si>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</si>
  <si>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</si>
  <si>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</si>
  <si>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</si>
  <si>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</si>
  <si>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</si>
  <si>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</si>
  <si>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</si>
  <si>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</si>
  <si>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</si>
  <si>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</si>
  <si>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</si>
  <si>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</si>
  <si>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</si>
  <si>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</si>
  <si>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</si>
  <si>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</si>
  <si>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</si>
  <si>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</si>
  <si>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</si>
  <si>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</si>
  <si>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</si>
  <si>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</si>
  <si>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</si>
  <si>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</si>
  <si>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</si>
  <si>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</si>
  <si>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</si>
  <si>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</si>
  <si>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</si>
  <si>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</si>
  <si>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</si>
  <si>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</si>
  <si>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</si>
  <si>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</si>
  <si>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</si>
  <si>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</si>
  <si>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</si>
  <si>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</si>
  <si>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</si>
  <si>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</si>
  <si>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</si>
  <si>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</si>
  <si>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</si>
  <si>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</si>
  <si>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</si>
  <si>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</si>
  <si>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</si>
  <si>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</si>
  <si>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</si>
  <si>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</si>
  <si>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</si>
  <si>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</si>
  <si>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</si>
  <si>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</si>
  <si>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</si>
  <si>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</si>
  <si>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</si>
  <si>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</si>
  <si>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</si>
  <si>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</si>
  <si>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</si>
  <si>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</si>
  <si>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</si>
  <si>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</si>
  <si>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</si>
  <si>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</si>
  <si>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</si>
  <si>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</si>
  <si>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</si>
  <si>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</si>
  <si>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</si>
  <si>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</si>
  <si>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</si>
  <si>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</si>
  <si>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</si>
  <si>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</si>
  <si>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</si>
  <si>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</si>
  <si>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</si>
  <si>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</si>
  <si>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</si>
  <si>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</si>
  <si>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</si>
  <si>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</si>
  <si>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</si>
  <si>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</si>
  <si>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</si>
  <si>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</si>
  <si>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</si>
  <si>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</si>
  <si>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</si>
  <si>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</si>
  <si>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</si>
  <si>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</si>
  <si>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</si>
  <si>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</si>
  <si>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</si>
  <si>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</si>
  <si>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</si>
  <si>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</si>
  <si>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</si>
  <si>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</si>
  <si>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</si>
  <si>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</si>
  <si>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</si>
  <si>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</si>
  <si>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</si>
  <si>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</si>
  <si>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</si>
  <si>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</si>
  <si>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</si>
  <si>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</si>
  <si>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</si>
  <si>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</si>
  <si>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</si>
  <si>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</si>
  <si>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</si>
  <si>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</si>
  <si>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</si>
  <si>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</si>
  <si>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</si>
  <si>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</si>
  <si>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</si>
  <si>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</si>
  <si>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</si>
  <si>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</si>
  <si>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</si>
  <si>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</si>
  <si>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</si>
  <si>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</si>
  <si>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</si>
  <si>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</si>
  <si>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</si>
  <si>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</si>
  <si>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</si>
  <si>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</si>
  <si>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</si>
  <si>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</si>
  <si>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</si>
  <si>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</si>
  <si>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</si>
  <si>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</si>
  <si>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</si>
  <si>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</si>
  <si>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</si>
  <si>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</si>
  <si>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</si>
  <si>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</si>
  <si>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</si>
  <si>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</si>
  <si>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</si>
  <si>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</si>
  <si>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</si>
  <si>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</si>
  <si>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</si>
  <si>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</si>
  <si>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</si>
  <si>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</si>
  <si>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</si>
  <si>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</si>
  <si>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</si>
  <si>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</si>
  <si>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</si>
  <si>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</si>
  <si>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</si>
  <si>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</si>
  <si>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</si>
  <si>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</si>
  <si>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</si>
  <si>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</si>
  <si>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</si>
  <si>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</si>
  <si>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</si>
  <si>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</si>
  <si>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</si>
  <si>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</si>
  <si>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</si>
  <si>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</si>
  <si>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</si>
  <si>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</si>
  <si>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</si>
  <si>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</si>
  <si>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</si>
  <si>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</si>
  <si>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</si>
  <si>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</si>
  <si>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</si>
  <si>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</si>
  <si>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</si>
  <si>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</si>
  <si>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</si>
  <si>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</si>
  <si>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</si>
  <si>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</si>
  <si>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</si>
  <si>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</si>
  <si>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</si>
  <si>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</si>
  <si>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</si>
  <si>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</si>
  <si>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</si>
  <si>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</si>
  <si>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</si>
  <si>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</si>
  <si>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</si>
  <si>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</si>
  <si>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</si>
  <si>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</si>
  <si>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</si>
  <si>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</si>
  <si>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</si>
  <si>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</si>
  <si>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</si>
  <si>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</si>
  <si>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</si>
  <si>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</si>
  <si>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</si>
  <si>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</si>
  <si>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</si>
  <si>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</si>
  <si>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</si>
  <si>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</si>
  <si>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</si>
  <si>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</si>
  <si>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</si>
  <si>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</si>
  <si>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</si>
  <si>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</si>
  <si>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</si>
  <si>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</si>
  <si>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</si>
  <si>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</si>
  <si>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</si>
  <si>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</si>
  <si>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</si>
  <si>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</si>
  <si>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</si>
  <si>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</si>
  <si>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</si>
  <si>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</si>
  <si>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</si>
  <si>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</si>
  <si>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</si>
  <si>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</si>
  <si>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</si>
  <si>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</si>
  <si>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</si>
  <si>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</si>
  <si>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</si>
  <si>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</si>
  <si>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</si>
  <si>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</si>
  <si>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</si>
  <si>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</si>
  <si>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</si>
  <si>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</si>
  <si>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</si>
  <si>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</si>
  <si>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</si>
  <si>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</si>
  <si>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</si>
  <si>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</si>
  <si>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</si>
  <si>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</si>
  <si>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</si>
  <si>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</si>
  <si>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</si>
  <si>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</si>
  <si>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</si>
  <si>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</si>
  <si>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</si>
  <si>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</si>
  <si>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</si>
  <si>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</si>
  <si>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</si>
  <si>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</si>
  <si>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</si>
  <si>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</si>
  <si>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</si>
  <si>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</si>
  <si>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</si>
  <si>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</si>
  <si>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</si>
  <si>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</si>
  <si>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</si>
  <si>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</si>
  <si>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</si>
  <si>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</si>
  <si>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</si>
  <si>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</si>
  <si>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</si>
  <si>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</si>
  <si>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</si>
  <si>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</si>
  <si>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</si>
  <si>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</si>
  <si>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</si>
  <si>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</si>
  <si>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</si>
  <si>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</si>
  <si>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</si>
  <si>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</si>
  <si>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</si>
  <si>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</si>
  <si>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</si>
  <si>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</si>
  <si>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</si>
  <si>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</si>
  <si>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</si>
  <si>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</si>
  <si>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</si>
  <si>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</si>
  <si>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</si>
  <si>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</si>
  <si>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</si>
  <si>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</si>
  <si>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</si>
  <si>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</si>
  <si>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</si>
  <si>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</si>
  <si>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</si>
  <si>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</si>
  <si>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</si>
  <si>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</si>
  <si>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</si>
  <si>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</si>
  <si>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</si>
  <si>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</si>
  <si>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</si>
  <si>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</si>
  <si>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</si>
  <si>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</si>
  <si>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</si>
  <si>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</si>
  <si>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</si>
  <si>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</si>
  <si>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</si>
  <si>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</si>
  <si>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</si>
  <si>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</si>
  <si>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</si>
  <si>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</si>
  <si>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</si>
  <si>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</si>
  <si>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</si>
  <si>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</si>
  <si>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</si>
  <si>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</si>
  <si>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</si>
  <si>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</si>
  <si>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</si>
  <si>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</si>
  <si>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</si>
  <si>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</si>
  <si>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</si>
  <si>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</si>
  <si>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</si>
  <si>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</si>
  <si>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</si>
  <si>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</si>
  <si>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</si>
  <si>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</si>
  <si>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</si>
  <si>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</si>
  <si>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</si>
  <si>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</si>
  <si>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</si>
  <si>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</si>
  <si>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</si>
  <si>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</si>
  <si>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</si>
  <si>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</si>
  <si>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</si>
  <si>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</si>
  <si>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</si>
  <si>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</si>
  <si>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</si>
  <si>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</si>
  <si>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</si>
  <si>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</si>
  <si>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</si>
  <si>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</si>
  <si>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</si>
  <si>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</si>
  <si>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</si>
  <si>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</si>
  <si>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</si>
  <si>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</si>
  <si>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</si>
  <si>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</si>
  <si>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</si>
  <si>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</si>
  <si>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</si>
  <si>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</si>
  <si>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</si>
  <si>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</si>
  <si>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</si>
  <si>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</si>
  <si>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</si>
  <si>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</si>
  <si>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</si>
  <si>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</si>
  <si>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</si>
  <si>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</si>
  <si>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</si>
  <si>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</si>
  <si>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</si>
  <si>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</si>
  <si>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</si>
  <si>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</si>
  <si>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</si>
  <si>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</si>
  <si>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</si>
  <si>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</si>
  <si>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</si>
  <si>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</si>
  <si>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</si>
  <si>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</si>
  <si>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</si>
  <si>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</si>
  <si>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</si>
  <si>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</si>
  <si>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</si>
  <si>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</si>
  <si>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</si>
  <si>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</si>
  <si>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</si>
  <si>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</si>
  <si>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</si>
  <si>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</si>
  <si>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</si>
  <si>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</si>
  <si>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</si>
  <si>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</si>
  <si>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</si>
  <si>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</si>
  <si>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</si>
  <si>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</si>
  <si>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</si>
  <si>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</si>
  <si>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</si>
  <si>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</si>
  <si>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</si>
  <si>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</si>
  <si>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</si>
  <si>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</si>
  <si>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</si>
  <si>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</si>
  <si>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</si>
  <si>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</si>
  <si>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</si>
  <si>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</si>
  <si>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</si>
  <si>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</si>
  <si>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</si>
  <si>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</si>
  <si>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</si>
  <si>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</si>
  <si>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</si>
  <si>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</si>
  <si>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</si>
  <si>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</si>
  <si>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</si>
  <si>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</si>
  <si>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</si>
  <si>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</si>
  <si>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</si>
  <si>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</si>
  <si>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</si>
  <si>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</si>
  <si>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</si>
  <si>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</si>
  <si>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</si>
  <si>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</si>
  <si>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</si>
  <si>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</si>
  <si>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</si>
  <si>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</si>
  <si>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</si>
  <si>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</si>
  <si>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</si>
  <si>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</si>
  <si>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</si>
  <si>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</si>
  <si>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</si>
  <si>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</si>
  <si>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</si>
  <si>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</si>
  <si>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</si>
  <si>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</si>
  <si>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</si>
  <si>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</si>
  <si>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</si>
  <si>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</si>
  <si>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</si>
  <si>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</si>
  <si>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</si>
  <si>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</si>
  <si>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</si>
  <si>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</si>
  <si>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</si>
  <si>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</si>
  <si>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</si>
  <si>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</si>
  <si>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</si>
  <si>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</si>
  <si>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</si>
  <si>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</si>
  <si>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</si>
  <si>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</si>
  <si>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</si>
  <si>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</si>
  <si>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</si>
  <si>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</si>
  <si>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</si>
  <si>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</si>
  <si>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</si>
  <si>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</si>
  <si>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</si>
  <si>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</si>
  <si>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</si>
  <si>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</si>
  <si>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</si>
  <si>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</si>
  <si>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</si>
  <si>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</si>
  <si>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</si>
  <si>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</si>
  <si>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</si>
  <si>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</si>
  <si>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</si>
  <si>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</si>
  <si>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</si>
  <si>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</si>
  <si>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</si>
  <si>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</si>
  <si>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</si>
  <si>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</si>
  <si>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</si>
  <si>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</si>
  <si>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</si>
  <si>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</si>
  <si>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</si>
  <si>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</si>
  <si>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</si>
  <si>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</si>
  <si>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</si>
  <si>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</si>
  <si>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</si>
  <si>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</si>
  <si>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</si>
  <si>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</si>
  <si>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</si>
  <si>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</si>
  <si>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</si>
  <si>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</si>
  <si>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</si>
  <si>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</si>
  <si>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</si>
  <si>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</si>
  <si>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</si>
  <si>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</si>
  <si>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</si>
  <si>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</si>
  <si>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</si>
  <si>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</si>
  <si>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</si>
  <si>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</si>
  <si>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</si>
  <si>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</si>
  <si>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</si>
  <si>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</si>
  <si>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</si>
  <si>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</si>
  <si>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</si>
  <si>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</si>
  <si>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</si>
  <si>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</si>
  <si>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</si>
  <si>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</si>
  <si>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</si>
  <si>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</si>
  <si>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</si>
  <si>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</si>
  <si>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</si>
  <si>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</si>
  <si>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</si>
  <si>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</si>
  <si>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</si>
  <si>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</si>
  <si>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</si>
  <si>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</si>
  <si>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</si>
  <si>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</si>
  <si>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</si>
  <si>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</si>
  <si>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</si>
  <si>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</si>
  <si>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</si>
  <si>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</si>
  <si>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</si>
  <si>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</si>
  <si>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</si>
  <si>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</si>
  <si>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</si>
  <si>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</si>
  <si>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</si>
  <si>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</si>
  <si>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</si>
  <si>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</si>
  <si>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</si>
  <si>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</si>
  <si>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</si>
  <si>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</si>
  <si>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</si>
  <si>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</si>
  <si>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</si>
  <si>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</si>
  <si>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</si>
  <si>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</si>
  <si>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</si>
  <si>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</si>
  <si>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</si>
  <si>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</si>
  <si>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</si>
  <si>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</si>
  <si>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</si>
  <si>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</si>
  <si>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</si>
  <si>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</si>
  <si>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</si>
  <si>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</si>
  <si>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</si>
  <si>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</si>
  <si>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</si>
  <si>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</si>
  <si>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</si>
  <si>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</si>
  <si>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</si>
  <si>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</si>
  <si>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</si>
  <si>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</si>
  <si>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</si>
  <si>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</si>
  <si>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</si>
  <si>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</si>
  <si>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</si>
  <si>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</si>
  <si>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</si>
  <si>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</si>
  <si>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</si>
  <si>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</si>
  <si>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</si>
  <si>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</si>
  <si>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</si>
  <si>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</si>
  <si>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</si>
  <si>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</si>
  <si>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</si>
  <si>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</si>
  <si>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</si>
  <si>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</si>
  <si>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</si>
  <si>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</si>
  <si>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</si>
  <si>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</si>
  <si>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</si>
  <si>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</si>
  <si>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</si>
  <si>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</si>
  <si>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</si>
  <si>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</si>
  <si>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</si>
  <si>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</si>
  <si>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</si>
  <si>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</si>
  <si>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</si>
  <si>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</si>
  <si>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</si>
  <si>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</si>
  <si>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</si>
  <si>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</si>
  <si>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</si>
  <si>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</si>
  <si>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</si>
  <si>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</si>
  <si>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</si>
  <si>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</si>
  <si>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</si>
  <si>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</si>
  <si>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</si>
  <si>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</si>
  <si>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</si>
  <si>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</si>
  <si>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</si>
  <si>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</si>
  <si>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</si>
  <si>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</si>
  <si>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</si>
  <si>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</si>
  <si>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</si>
  <si>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</si>
  <si>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</si>
  <si>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</si>
  <si>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</si>
  <si>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</si>
  <si>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</si>
  <si>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</si>
  <si>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</si>
  <si>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</si>
  <si>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</si>
  <si>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</si>
  <si>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</si>
  <si>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</si>
  <si>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</si>
  <si>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</si>
  <si>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</si>
  <si>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</si>
  <si>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</si>
  <si>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</si>
  <si>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</si>
  <si>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</si>
  <si>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</si>
  <si>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</si>
  <si>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</si>
  <si>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</si>
  <si>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</si>
  <si>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</si>
  <si>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</si>
  <si>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</si>
  <si>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</si>
  <si>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</si>
  <si>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</si>
  <si>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</si>
  <si>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</si>
  <si>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</si>
  <si>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</si>
  <si>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</si>
  <si>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</si>
  <si>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</si>
  <si>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</si>
  <si>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</si>
  <si>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</si>
  <si>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</si>
  <si>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</si>
  <si>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</si>
  <si>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</si>
  <si>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</si>
  <si>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</si>
  <si>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</si>
  <si>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</si>
  <si>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</si>
  <si>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</si>
  <si>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</si>
  <si>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</si>
  <si>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</si>
  <si>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</si>
  <si>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</si>
  <si>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</si>
  <si>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</si>
  <si>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</si>
  <si>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</si>
  <si>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</si>
  <si>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</si>
  <si>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</si>
  <si>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</si>
  <si>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</si>
  <si>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</si>
  <si>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</si>
  <si>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</si>
  <si>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</si>
  <si>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</si>
  <si>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</si>
  <si>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</si>
  <si>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</si>
  <si>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</si>
  <si>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</si>
  <si>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</si>
  <si>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</si>
  <si>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</si>
  <si>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</si>
  <si>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</si>
  <si>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</si>
  <si>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</si>
  <si>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</si>
  <si>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</si>
  <si>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</si>
  <si>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</si>
  <si>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</si>
  <si>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</si>
  <si>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</si>
  <si>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</si>
  <si>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</si>
  <si>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</si>
  <si>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</si>
  <si>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</si>
  <si>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</si>
  <si>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</si>
  <si>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</si>
  <si>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</si>
  <si>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</si>
  <si>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</si>
  <si>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</si>
  <si>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</si>
  <si>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</si>
  <si>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</si>
  <si>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</si>
  <si>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</si>
  <si>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</si>
  <si>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</si>
  <si>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</si>
  <si>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</si>
  <si>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</si>
  <si>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</si>
  <si>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</si>
  <si>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</si>
  <si>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</si>
  <si>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</si>
  <si>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</si>
  <si>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</si>
  <si>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</si>
  <si>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</si>
  <si>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</si>
  <si>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</si>
  <si>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</si>
  <si>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</si>
  <si>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</si>
  <si>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</si>
  <si>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</si>
  <si>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</si>
  <si>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</si>
  <si>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</si>
  <si>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</si>
  <si>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</si>
  <si>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</si>
  <si>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</si>
  <si>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</si>
  <si>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</si>
  <si>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</si>
  <si>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</si>
  <si>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</si>
  <si>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</si>
  <si>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</si>
  <si>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</si>
  <si>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</si>
  <si>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</si>
  <si>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</si>
  <si>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</si>
  <si>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</si>
  <si>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</si>
  <si>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</si>
  <si>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</si>
  <si>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</si>
  <si>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</si>
  <si>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</si>
  <si>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</si>
  <si>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</si>
  <si>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</si>
  <si>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</si>
  <si>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</si>
  <si>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</si>
  <si>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</si>
  <si>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</si>
  <si>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</si>
  <si>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</si>
  <si>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</si>
  <si>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</si>
  <si>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</si>
  <si>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</si>
  <si>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</si>
  <si>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</si>
  <si>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</si>
  <si>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</si>
  <si>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</si>
  <si>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</si>
  <si>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</si>
  <si>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</si>
  <si>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</si>
  <si>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</si>
  <si>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</si>
  <si>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</si>
  <si>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</si>
  <si>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</si>
  <si>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</si>
  <si>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</si>
  <si>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</si>
  <si>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</si>
  <si>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</si>
  <si>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</si>
  <si>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</si>
  <si>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</si>
  <si>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</si>
  <si>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</si>
  <si>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</si>
  <si>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</si>
  <si>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</si>
  <si>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</si>
  <si>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</si>
  <si>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</si>
  <si>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</si>
  <si>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</si>
  <si>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</si>
  <si>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</si>
  <si>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</si>
  <si>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</si>
  <si>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</si>
  <si>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</si>
  <si>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</si>
  <si>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</si>
  <si>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</si>
  <si>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</si>
  <si>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</si>
  <si>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</si>
  <si>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</si>
  <si>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</si>
  <si>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</si>
  <si>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</si>
  <si>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</si>
  <si>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</si>
  <si>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</si>
  <si>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</si>
  <si>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</si>
  <si>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</si>
  <si>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</si>
  <si>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</si>
  <si>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</si>
  <si>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</si>
  <si>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</si>
  <si>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</si>
  <si>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</si>
  <si>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</si>
  <si>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</si>
  <si>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</si>
  <si>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</si>
  <si>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</si>
  <si>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</si>
  <si>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</si>
  <si>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</si>
  <si>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</si>
  <si>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</si>
  <si>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</si>
  <si>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</si>
  <si>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</si>
  <si>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</si>
  <si>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</si>
  <si>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</si>
  <si>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</si>
  <si>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</si>
  <si>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</si>
  <si>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</si>
  <si>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</si>
  <si>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</si>
  <si>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</si>
  <si>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</si>
  <si>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</si>
  <si>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</si>
  <si>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</si>
  <si>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</si>
  <si>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</si>
  <si>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</si>
  <si>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</si>
  <si>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</si>
  <si>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</si>
  <si>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</si>
  <si>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</si>
  <si>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</si>
  <si>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</si>
  <si>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</si>
  <si>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</si>
  <si>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</si>
  <si>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</si>
  <si>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</si>
  <si>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</si>
  <si>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</si>
  <si>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</si>
  <si>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</si>
  <si>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</si>
  <si>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</si>
  <si>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</si>
  <si>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</si>
  <si>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</si>
  <si>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</si>
  <si>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</si>
  <si>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</si>
  <si>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</si>
  <si>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</si>
  <si>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</si>
  <si>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</si>
  <si>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</si>
  <si>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</si>
  <si>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</si>
  <si>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</si>
  <si>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</si>
  <si>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</si>
  <si>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</si>
  <si>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</si>
  <si>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</si>
  <si>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</si>
  <si>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</si>
  <si>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</si>
  <si>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</si>
  <si>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</si>
  <si>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</si>
  <si>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</si>
  <si>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</si>
  <si>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</si>
  <si>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</si>
  <si>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</si>
  <si>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</si>
  <si>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</si>
  <si>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</si>
  <si>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</si>
  <si>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</si>
  <si>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</si>
  <si>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</si>
  <si>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</si>
  <si>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</si>
  <si>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</si>
  <si>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</si>
  <si>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</si>
  <si>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</si>
  <si>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</si>
  <si>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</si>
  <si>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</si>
  <si>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</si>
  <si>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</si>
  <si>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</si>
  <si>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</si>
  <si>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</si>
  <si>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</si>
  <si>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</si>
  <si>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</si>
  <si>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</si>
  <si>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</si>
  <si>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</si>
  <si>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</si>
  <si>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</si>
  <si>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</si>
  <si>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</si>
  <si>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</si>
  <si>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</si>
  <si>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</si>
  <si>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</si>
  <si>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</si>
  <si>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</si>
  <si>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</si>
  <si>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</si>
  <si>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</si>
  <si>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</si>
  <si>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</si>
  <si>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</si>
  <si>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</si>
  <si>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</si>
  <si>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</si>
  <si>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</si>
  <si>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</si>
  <si>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</si>
  <si>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</si>
  <si>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</si>
  <si>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</si>
  <si>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</si>
  <si>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</si>
  <si>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</si>
  <si>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</si>
  <si>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</si>
  <si>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</si>
  <si>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</si>
  <si>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</si>
  <si>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</si>
  <si>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</si>
  <si>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</si>
  <si>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</si>
  <si>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</si>
  <si>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</si>
  <si>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</si>
  <si>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</si>
  <si>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</si>
  <si>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</si>
  <si>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</si>
  <si>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</si>
  <si>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</si>
  <si>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</si>
  <si>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</si>
  <si>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</si>
  <si>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</si>
  <si>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</si>
  <si>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</si>
  <si>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</si>
  <si>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</si>
  <si>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</si>
  <si>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</si>
  <si>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</si>
  <si>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</si>
  <si>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</si>
  <si>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</si>
  <si>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</si>
  <si>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</si>
  <si>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</si>
  <si>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</si>
  <si>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</si>
  <si>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</si>
  <si>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</si>
  <si>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</si>
  <si>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</si>
  <si>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</si>
  <si>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</si>
  <si>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</si>
  <si>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</si>
  <si>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</si>
  <si>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</si>
  <si>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</si>
  <si>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</si>
  <si>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</si>
  <si>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</si>
  <si>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</si>
  <si>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</si>
  <si>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</si>
  <si>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</si>
  <si>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</si>
  <si>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</si>
  <si>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</si>
  <si>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</si>
  <si>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</si>
  <si>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</si>
  <si>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</si>
  <si>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</si>
  <si>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</si>
  <si>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</si>
  <si>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</si>
  <si>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</si>
  <si>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</si>
  <si>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</si>
  <si>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</si>
  <si>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</si>
  <si>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</si>
  <si>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</si>
  <si>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</si>
  <si>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</si>
  <si>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</si>
  <si>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</si>
  <si>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</si>
  <si>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</si>
  <si>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</si>
  <si>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</si>
  <si>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</si>
  <si>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</si>
  <si>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</si>
  <si>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</si>
  <si>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</si>
  <si>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</si>
  <si>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</si>
  <si>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</si>
  <si>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</si>
  <si>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</si>
  <si>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</si>
  <si>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</si>
  <si>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</si>
  <si>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</si>
  <si>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</si>
  <si>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</si>
  <si>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</si>
  <si>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</si>
  <si>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</si>
  <si>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</si>
  <si>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</si>
  <si>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</si>
  <si>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</si>
  <si>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</si>
  <si>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</si>
  <si>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</si>
  <si>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</si>
  <si>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</si>
  <si>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</si>
  <si>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</si>
  <si>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</si>
  <si>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</si>
  <si>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</si>
  <si>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</si>
  <si>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</si>
  <si>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</si>
  <si>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</si>
  <si>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</si>
  <si>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</si>
  <si>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</si>
  <si>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</si>
  <si>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</si>
  <si>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</si>
  <si>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</si>
  <si>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</si>
  <si>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</si>
  <si>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</si>
  <si>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</si>
  <si>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</si>
  <si>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</si>
  <si>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</si>
  <si>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</si>
  <si>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</si>
  <si>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</si>
  <si>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</si>
  <si>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</si>
  <si>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</si>
  <si>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</si>
  <si>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</si>
  <si>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</si>
  <si>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</si>
  <si>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</si>
  <si>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</si>
  <si>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</si>
  <si>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</si>
  <si>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</si>
  <si>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</si>
  <si>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</si>
  <si>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</si>
  <si>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</si>
  <si>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</si>
  <si>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</si>
  <si>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</si>
  <si>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</si>
  <si>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</si>
  <si>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</si>
  <si>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</si>
  <si>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</si>
  <si>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</si>
  <si>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</si>
  <si>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</si>
  <si>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</si>
  <si>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</si>
  <si>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</si>
  <si>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</si>
  <si>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</si>
  <si>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</si>
  <si>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</si>
  <si>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</si>
  <si>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</si>
  <si>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</si>
  <si>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</si>
  <si>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</si>
  <si>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</si>
  <si>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</si>
  <si>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</si>
  <si>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</si>
  <si>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</si>
  <si>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</si>
  <si>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</si>
  <si>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</si>
  <si>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</si>
  <si>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</si>
  <si>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</si>
  <si>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</si>
  <si>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</si>
  <si>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</si>
  <si>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</si>
  <si>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</si>
  <si>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</si>
  <si>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</si>
  <si>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</si>
  <si>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</si>
  <si>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</si>
  <si>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</si>
  <si>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</si>
  <si>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</si>
  <si>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</si>
  <si>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</si>
  <si>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</si>
  <si>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</si>
  <si>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</si>
  <si>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</si>
  <si>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</si>
  <si>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</si>
  <si>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</si>
  <si>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</si>
  <si>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</si>
  <si>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</si>
  <si>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</si>
  <si>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</si>
  <si>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</si>
  <si>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</si>
  <si>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</si>
  <si>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</si>
  <si>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</si>
  <si>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</si>
  <si>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</si>
  <si>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</si>
  <si>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</si>
  <si>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</si>
  <si>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</si>
  <si>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</si>
  <si>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</si>
  <si>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</si>
  <si>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</si>
  <si>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</si>
  <si>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</si>
  <si>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</si>
  <si>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</si>
  <si>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</si>
  <si>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</si>
  <si>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</si>
  <si>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</si>
  <si>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</si>
  <si>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</si>
  <si>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</si>
  <si>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</si>
  <si>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</si>
  <si>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</si>
  <si>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</si>
  <si>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</si>
  <si>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</si>
  <si>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</si>
  <si>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</si>
  <si>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</si>
  <si>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</si>
  <si>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</si>
  <si>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</si>
  <si>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</si>
  <si>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</si>
  <si>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</si>
  <si>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</si>
  <si>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</si>
  <si>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</si>
  <si>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</si>
  <si>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</si>
  <si>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</si>
  <si>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</si>
  <si>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</si>
  <si>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</si>
  <si>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</si>
  <si>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</si>
  <si>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</si>
  <si>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</si>
  <si>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</si>
  <si>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</si>
  <si>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</si>
  <si>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</si>
  <si>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</si>
  <si>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</si>
  <si>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</si>
  <si>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</si>
  <si>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</si>
  <si>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</si>
  <si>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</si>
  <si>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</si>
  <si>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</si>
  <si>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</si>
  <si>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</si>
  <si>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</si>
  <si>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</si>
  <si>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</si>
  <si>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</si>
  <si>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</si>
  <si>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</si>
  <si>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</si>
  <si>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</si>
  <si>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</si>
  <si>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</si>
  <si>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</si>
  <si>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</si>
  <si>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</si>
  <si>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</si>
  <si>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</si>
  <si>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</si>
  <si>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</si>
  <si>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</si>
  <si>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</si>
  <si>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</si>
  <si>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</si>
  <si>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</si>
  <si>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</si>
  <si>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</si>
  <si>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</si>
  <si>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</si>
  <si>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</si>
  <si>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</si>
  <si>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</si>
  <si>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</si>
  <si>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</si>
  <si>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</si>
  <si>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</si>
  <si>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</si>
  <si>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</si>
  <si>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</si>
  <si>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</si>
  <si>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</si>
  <si>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</si>
  <si>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</si>
  <si>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</si>
  <si>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</si>
  <si>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</si>
  <si>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</si>
  <si>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</si>
  <si>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</si>
  <si>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</si>
  <si>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</si>
  <si>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</si>
  <si>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</si>
  <si>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</si>
  <si>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</si>
  <si>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</si>
  <si>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</si>
  <si>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</si>
  <si>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</si>
  <si>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</si>
  <si>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</si>
  <si>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</si>
  <si>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</si>
  <si>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</si>
  <si>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</si>
  <si>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</si>
  <si>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</si>
  <si>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</si>
  <si>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</si>
  <si>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</si>
  <si>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</si>
  <si>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</si>
  <si>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</si>
  <si>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</si>
  <si>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</si>
  <si>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</si>
  <si>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</si>
  <si>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</si>
  <si>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</si>
  <si>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</si>
  <si>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</si>
  <si>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</si>
  <si>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</si>
  <si>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</si>
  <si>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</si>
  <si>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</si>
  <si>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</si>
  <si>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</si>
  <si>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</si>
  <si>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</si>
  <si>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</si>
  <si>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</si>
  <si>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</si>
  <si>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</si>
  <si>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</si>
  <si>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</si>
  <si>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</si>
  <si>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</si>
  <si>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</si>
  <si>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</si>
  <si>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</si>
  <si>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</si>
  <si>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</si>
  <si>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</si>
  <si>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</si>
  <si>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</si>
  <si>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</si>
  <si>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</si>
  <si>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</si>
  <si>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</si>
  <si>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</si>
  <si>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</si>
  <si>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</si>
  <si>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</si>
  <si>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</si>
  <si>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</si>
  <si>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</si>
  <si>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</si>
  <si>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</si>
  <si>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</si>
  <si>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</si>
  <si>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</si>
  <si>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</si>
  <si>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</si>
  <si>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</si>
  <si>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</si>
  <si>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</si>
  <si>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</si>
  <si>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</si>
  <si>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</si>
  <si>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</si>
  <si>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</si>
  <si>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</si>
  <si>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</si>
  <si>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</si>
  <si>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</si>
  <si>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</si>
  <si>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</si>
  <si>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</si>
  <si>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</si>
  <si>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</si>
  <si>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</si>
  <si>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</si>
  <si>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</si>
  <si>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</si>
  <si>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</si>
  <si>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</si>
  <si>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</si>
  <si>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</si>
  <si>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</si>
  <si>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</si>
  <si>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</si>
  <si>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</si>
  <si>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</si>
  <si>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</si>
  <si>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</si>
  <si>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</si>
  <si>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</si>
  <si>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</si>
  <si>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</si>
  <si>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</si>
  <si>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</si>
  <si>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</si>
  <si>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</si>
  <si>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</si>
  <si>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</si>
  <si>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</si>
  <si>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</si>
  <si>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</si>
  <si>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</si>
  <si>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</si>
  <si>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</si>
  <si>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</si>
  <si>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</si>
  <si>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</si>
  <si>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</si>
  <si>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</si>
  <si>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</si>
  <si>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</si>
  <si>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</si>
  <si>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</si>
  <si>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</si>
  <si>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</si>
  <si>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</si>
  <si>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</si>
  <si>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</si>
  <si>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</si>
  <si>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</si>
  <si>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</si>
  <si>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</si>
  <si>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</si>
  <si>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</si>
  <si>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</si>
  <si>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</si>
  <si>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</si>
  <si>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</si>
  <si>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</si>
  <si>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</si>
  <si>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</si>
  <si>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</si>
  <si>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</si>
  <si>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</si>
  <si>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</si>
  <si>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</si>
  <si>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</si>
  <si>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</si>
  <si>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</si>
  <si>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</si>
  <si>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</si>
  <si>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</si>
  <si>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</si>
  <si>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</si>
  <si>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</si>
  <si>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</si>
  <si>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</si>
  <si>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</si>
  <si>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</si>
  <si>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</si>
  <si>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</si>
  <si>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</si>
  <si>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</si>
  <si>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</si>
  <si>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</si>
  <si>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</si>
  <si>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</si>
  <si>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</si>
  <si>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</si>
  <si>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</si>
  <si>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</si>
  <si>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</si>
  <si>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</si>
  <si>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</si>
  <si>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</si>
  <si>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</si>
  <si>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</si>
  <si>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</si>
  <si>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</si>
  <si>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</si>
  <si>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</si>
  <si>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</si>
  <si>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</si>
  <si>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</si>
  <si>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</si>
  <si>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</si>
  <si>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</si>
  <si>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</si>
  <si>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</si>
  <si>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</si>
  <si>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</si>
  <si>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</si>
  <si>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</si>
  <si>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</si>
  <si>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</si>
  <si>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</si>
  <si>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</si>
  <si>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</si>
  <si>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</si>
  <si>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</si>
  <si>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</si>
  <si>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</si>
  <si>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</si>
  <si>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</si>
  <si>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</si>
  <si>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</si>
  <si>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</si>
  <si>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</si>
  <si>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</si>
  <si>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</si>
  <si>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</si>
  <si>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</si>
  <si>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</si>
  <si>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</si>
  <si>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</si>
  <si>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</si>
  <si>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</si>
  <si>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</si>
  <si>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</si>
  <si>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</si>
  <si>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</si>
  <si>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</si>
  <si>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</si>
  <si>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</si>
  <si>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</si>
  <si>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</si>
  <si>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</si>
  <si>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</si>
  <si>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</si>
  <si>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</si>
  <si>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</si>
  <si>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</si>
  <si>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</si>
  <si>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</si>
  <si>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</si>
  <si>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</si>
  <si>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</si>
  <si>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</si>
  <si>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</si>
  <si>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</si>
  <si>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</si>
  <si>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</si>
  <si>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</si>
  <si>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</si>
  <si>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</si>
  <si>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</si>
  <si>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</si>
  <si>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</si>
  <si>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</si>
  <si>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</si>
  <si>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</si>
  <si>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</si>
  <si>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</si>
  <si>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</si>
  <si>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</si>
  <si>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</si>
  <si>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</si>
  <si>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</si>
  <si>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</si>
  <si>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</si>
  <si>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</si>
  <si>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</si>
  <si>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</si>
  <si>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</si>
  <si>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</si>
  <si>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</si>
  <si>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</si>
  <si>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</si>
  <si>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</si>
  <si>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</si>
  <si>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</si>
  <si>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</si>
  <si>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</si>
  <si>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</si>
  <si>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</si>
  <si>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</si>
  <si>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</si>
  <si>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</si>
  <si>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</si>
  <si>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</si>
  <si>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</si>
  <si>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</si>
  <si>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</si>
  <si>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</si>
  <si>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</si>
  <si>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</si>
  <si>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</si>
  <si>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</si>
  <si>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</si>
  <si>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</si>
  <si>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</si>
  <si>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</si>
  <si>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</si>
  <si>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</si>
  <si>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</si>
  <si>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</si>
  <si>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</si>
  <si>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</si>
  <si>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</si>
  <si>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</si>
  <si>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</si>
  <si>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</si>
  <si>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</si>
  <si>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</si>
  <si>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</si>
  <si>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</si>
  <si>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</si>
  <si>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</si>
  <si>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</si>
  <si>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</si>
  <si>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</si>
  <si>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</si>
  <si>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</si>
  <si>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</si>
  <si>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</si>
  <si>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</si>
  <si>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</si>
  <si>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</si>
  <si>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</si>
  <si>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</si>
  <si>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</si>
  <si>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</si>
  <si>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</si>
  <si>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</si>
  <si>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</si>
  <si>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</si>
  <si>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</si>
  <si>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</si>
  <si>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</si>
  <si>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</si>
  <si>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</si>
  <si>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</si>
  <si>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</si>
  <si>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</si>
  <si>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</si>
  <si>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</si>
  <si>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</si>
  <si>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</si>
  <si>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</si>
  <si>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</si>
  <si>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</si>
  <si>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</si>
  <si>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</si>
  <si>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</si>
  <si>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</si>
  <si>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</si>
  <si>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</si>
  <si>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</si>
  <si>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</si>
  <si>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</si>
  <si>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</si>
  <si>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</si>
  <si>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</si>
  <si>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</si>
  <si>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</si>
  <si>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</si>
  <si>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</si>
  <si>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</si>
  <si>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</si>
  <si>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</si>
  <si>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</si>
  <si>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</si>
  <si>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</si>
  <si>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</si>
  <si>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</si>
  <si>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</si>
  <si>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</si>
  <si>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</si>
  <si>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</si>
  <si>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</si>
  <si>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</si>
  <si>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</si>
  <si>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</si>
  <si>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</si>
  <si>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</si>
  <si>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</si>
  <si>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</si>
  <si>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</si>
  <si>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</si>
  <si>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</si>
  <si>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</si>
  <si>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</si>
  <si>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</si>
  <si>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</si>
  <si>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</si>
  <si>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</si>
  <si>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</si>
  <si>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</si>
  <si>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</si>
  <si>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</si>
  <si>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</si>
  <si>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</si>
  <si>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</si>
  <si>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</si>
  <si>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</si>
  <si>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</si>
  <si>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</si>
  <si>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</si>
  <si>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</si>
  <si>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</si>
  <si>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</si>
  <si>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</si>
  <si>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</si>
  <si>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</si>
  <si>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</si>
  <si>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</si>
  <si>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</si>
  <si>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</si>
  <si>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</si>
  <si>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</si>
  <si>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</si>
  <si>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</si>
  <si>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</si>
  <si>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</si>
  <si>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</si>
  <si>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</si>
  <si>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</si>
  <si>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</si>
  <si>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</si>
  <si>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</si>
  <si>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</si>
  <si>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</si>
  <si>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</si>
  <si>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</si>
  <si>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</si>
  <si>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</si>
  <si>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</si>
  <si>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</si>
  <si>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</si>
  <si>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</si>
  <si>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</si>
  <si>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</si>
  <si>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</si>
  <si>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</si>
  <si>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</si>
  <si>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</si>
  <si>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</si>
  <si>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</si>
  <si>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</si>
  <si>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</si>
  <si>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</si>
  <si>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</si>
  <si>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</si>
  <si>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</si>
  <si>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</si>
  <si>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</si>
  <si>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</si>
  <si>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</si>
  <si>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</si>
  <si>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</si>
  <si>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</si>
  <si>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</si>
  <si>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</si>
  <si>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</si>
  <si>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</si>
  <si>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</si>
  <si>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</si>
  <si>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</si>
  <si>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</si>
  <si>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</si>
  <si>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</si>
  <si>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</si>
  <si>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</si>
  <si>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</si>
  <si>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</si>
  <si>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</si>
  <si>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</si>
  <si>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</si>
  <si>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</si>
  <si>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</si>
  <si>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</si>
  <si>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</si>
  <si>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</si>
  <si>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</si>
  <si>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</si>
  <si>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</si>
  <si>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</si>
  <si>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</si>
  <si>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</si>
  <si>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</si>
  <si>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</si>
  <si>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</si>
  <si>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</si>
  <si>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</si>
  <si>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</si>
  <si>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</si>
  <si>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</si>
  <si>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</si>
  <si>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</si>
  <si>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</si>
  <si>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</si>
  <si>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</si>
  <si>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</si>
  <si>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</si>
  <si>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</si>
  <si>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</si>
  <si>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</si>
  <si>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</si>
  <si>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</si>
  <si>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</si>
  <si>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</si>
  <si>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</si>
  <si>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</si>
  <si>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</si>
  <si>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</si>
  <si>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</si>
  <si>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</si>
  <si>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</si>
  <si>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</si>
  <si>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</si>
  <si>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</si>
  <si>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</si>
  <si>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</si>
  <si>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</si>
  <si>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</si>
  <si>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</si>
  <si>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</si>
  <si>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</si>
  <si>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</si>
  <si>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</si>
  <si>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</si>
  <si>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</si>
  <si>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</si>
  <si>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</si>
  <si>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</si>
  <si>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</si>
  <si>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</si>
  <si>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</si>
  <si>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</si>
  <si>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</si>
  <si>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</si>
  <si>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</si>
  <si>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</si>
  <si>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</si>
  <si>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</si>
  <si>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</si>
  <si>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</si>
  <si>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</si>
  <si>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</si>
  <si>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</si>
  <si>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</si>
  <si>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</si>
  <si>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</si>
  <si>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</si>
  <si>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</si>
  <si>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</si>
  <si>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</si>
  <si>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</si>
  <si>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</si>
  <si>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</si>
  <si>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</si>
  <si>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</si>
  <si>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</si>
  <si>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</si>
  <si>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</si>
  <si>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</si>
  <si>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</si>
  <si>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</si>
  <si>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</si>
  <si>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</si>
  <si>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</si>
  <si>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</si>
  <si>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</si>
  <si>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</si>
  <si>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</si>
  <si>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</si>
  <si>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</si>
  <si>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</si>
  <si>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</si>
  <si>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</si>
  <si>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</si>
  <si>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</si>
  <si>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</si>
  <si>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</si>
  <si>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</si>
  <si>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</si>
  <si>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</si>
  <si>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</si>
  <si>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</si>
  <si>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</si>
  <si>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</si>
  <si>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</si>
  <si>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</si>
  <si>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</si>
  <si>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</si>
  <si>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</si>
  <si>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</si>
  <si>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</si>
  <si>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</si>
  <si>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</si>
  <si>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</si>
  <si>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</si>
  <si>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</si>
  <si>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</si>
  <si>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</si>
  <si>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</si>
  <si>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</si>
  <si>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</si>
  <si>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</si>
  <si>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</si>
  <si>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</si>
  <si>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</si>
  <si>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</si>
  <si>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</si>
  <si>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</si>
  <si>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</si>
  <si>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</si>
  <si>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</si>
  <si>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</si>
  <si>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</si>
  <si>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</si>
  <si>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</si>
  <si>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</si>
  <si>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</si>
  <si>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</si>
  <si>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</si>
  <si>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</si>
  <si>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</si>
  <si>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</si>
  <si>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</si>
  <si>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</si>
  <si>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</si>
  <si>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</si>
  <si>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</si>
  <si>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</si>
  <si>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</si>
  <si>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</si>
  <si>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</si>
  <si>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</si>
  <si>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</si>
  <si>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</si>
  <si>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</si>
  <si>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</si>
  <si>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</si>
  <si>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</si>
  <si>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</si>
  <si>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</si>
  <si>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</si>
  <si>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</si>
  <si>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</si>
  <si>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</si>
  <si>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</si>
  <si>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</si>
  <si>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</si>
  <si>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</si>
  <si>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</si>
  <si>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</si>
  <si>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</si>
  <si>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</si>
  <si>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</si>
  <si>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</si>
  <si>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</si>
  <si>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</si>
  <si>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</si>
  <si>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</si>
  <si>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</si>
  <si>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</si>
  <si>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</si>
  <si>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</si>
  <si>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</si>
  <si>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</si>
  <si>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</si>
  <si>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</si>
  <si>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</si>
  <si>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</si>
  <si>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</si>
  <si>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</si>
  <si>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</si>
  <si>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</si>
  <si>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</si>
  <si>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</si>
  <si>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</si>
  <si>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</si>
  <si>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</si>
  <si>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</si>
  <si>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</si>
  <si>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</si>
  <si>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</si>
  <si>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</si>
  <si>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</si>
  <si>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</si>
  <si>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</si>
  <si>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</si>
  <si>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</si>
  <si>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</si>
  <si>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</si>
  <si>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</si>
  <si>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</si>
  <si>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</si>
  <si>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</si>
  <si>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</si>
  <si>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</si>
  <si>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</si>
  <si>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</si>
  <si>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</si>
  <si>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</si>
  <si>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</si>
  <si>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</si>
  <si>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</si>
  <si>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</si>
  <si>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</si>
  <si>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</si>
  <si>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</si>
  <si>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</si>
  <si>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</si>
  <si>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</si>
  <si>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</si>
  <si>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</si>
  <si>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</si>
  <si>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</si>
  <si>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</si>
  <si>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</si>
  <si>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</si>
  <si>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</si>
  <si>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</si>
  <si>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</si>
  <si>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</si>
  <si>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</si>
  <si>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</si>
  <si>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</si>
  <si>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</si>
  <si>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</si>
  <si>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</si>
  <si>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</si>
  <si>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</si>
  <si>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</si>
  <si>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</si>
  <si>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</si>
  <si>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</si>
  <si>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</si>
  <si>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</si>
  <si>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</si>
  <si>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</si>
  <si>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</si>
  <si>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</si>
  <si>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</si>
  <si>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</si>
  <si>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</si>
  <si>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</si>
  <si>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</si>
  <si>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</si>
  <si>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</si>
  <si>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</si>
  <si>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</si>
  <si>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</si>
  <si>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</si>
  <si>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</si>
  <si>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</si>
  <si>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</si>
  <si>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</si>
  <si>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</si>
  <si>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</si>
  <si>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</si>
  <si>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</si>
  <si>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</si>
  <si>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</si>
  <si>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</si>
  <si>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</si>
  <si>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</si>
  <si>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</si>
  <si>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</si>
  <si>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</si>
  <si>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</si>
  <si>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</si>
  <si>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</si>
  <si>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</si>
  <si>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</si>
  <si>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</si>
  <si>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</si>
  <si>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</si>
  <si>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</si>
  <si>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</si>
  <si>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</si>
  <si>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</si>
  <si>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</si>
  <si>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</si>
  <si>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</si>
  <si>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</si>
  <si>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</si>
  <si>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</si>
  <si>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</si>
  <si>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</si>
  <si>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</si>
  <si>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</si>
  <si>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</si>
  <si>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</si>
  <si>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</si>
  <si>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</si>
  <si>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</si>
  <si>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</si>
  <si>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</si>
  <si>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</si>
  <si>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</si>
  <si>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</si>
  <si>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</si>
  <si>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</si>
  <si>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</si>
  <si>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</si>
  <si>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</si>
  <si>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</si>
  <si>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</si>
  <si>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</si>
  <si>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</si>
  <si>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</si>
  <si>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</si>
  <si>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</si>
  <si>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</si>
  <si>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</si>
  <si>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</si>
  <si>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</si>
  <si>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</si>
  <si>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</si>
  <si>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</si>
  <si>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</si>
  <si>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</si>
  <si>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</si>
  <si>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</si>
  <si>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</si>
  <si>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</si>
  <si>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</si>
  <si>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</si>
  <si>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</si>
  <si>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</si>
  <si>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</si>
  <si>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</si>
  <si>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</si>
  <si>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</si>
  <si>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</si>
  <si>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</si>
  <si>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</si>
  <si>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</si>
  <si>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</si>
  <si>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</si>
  <si>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</si>
  <si>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</si>
  <si>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</si>
  <si>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</si>
  <si>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</si>
  <si>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</si>
  <si>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</si>
  <si>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</si>
  <si>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</si>
  <si>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</si>
  <si>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</si>
  <si>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</si>
  <si>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</si>
  <si>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</si>
  <si>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</si>
  <si>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</si>
  <si>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</si>
  <si>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</si>
  <si>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</si>
  <si>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</si>
  <si>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</si>
  <si>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</si>
  <si>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</si>
  <si>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</si>
  <si>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</si>
  <si>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</si>
  <si>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</si>
  <si>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</si>
  <si>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</si>
  <si>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</si>
  <si>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</si>
  <si>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</si>
  <si>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</si>
  <si>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</si>
  <si>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</si>
  <si>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</si>
  <si>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</si>
  <si>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</si>
  <si>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</si>
  <si>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</si>
  <si>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</si>
  <si>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</si>
  <si>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</si>
  <si>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</si>
  <si>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</si>
  <si>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</si>
  <si>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</si>
  <si>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</si>
  <si>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</si>
  <si>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</si>
  <si>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</si>
  <si>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</si>
  <si>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</si>
  <si>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</si>
  <si>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</si>
  <si>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</si>
  <si>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</si>
  <si>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</si>
  <si>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</si>
  <si>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</si>
  <si>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</si>
  <si>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</si>
  <si>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</si>
  <si>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</si>
  <si>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</si>
  <si>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</si>
  <si>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</si>
  <si>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</si>
  <si>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</si>
  <si>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</si>
  <si>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</si>
  <si>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</si>
  <si>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</si>
  <si>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</si>
  <si>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</si>
  <si>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</si>
  <si>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</si>
  <si>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</si>
  <si>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</si>
  <si>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</si>
  <si>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</si>
  <si>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</si>
  <si>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</si>
  <si>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</si>
  <si>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</si>
  <si>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</si>
  <si>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</si>
  <si>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</si>
  <si>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</si>
  <si>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</si>
  <si>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</si>
  <si>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</si>
  <si>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</si>
  <si>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</si>
  <si>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</si>
  <si>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</si>
  <si>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</si>
  <si>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</si>
  <si>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</si>
  <si>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</si>
  <si>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</si>
  <si>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</si>
  <si>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</si>
  <si>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</si>
  <si>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</si>
  <si>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</si>
  <si>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</si>
  <si>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</si>
  <si>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</si>
  <si>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</si>
  <si>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</si>
  <si>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</si>
  <si>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</si>
  <si>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</si>
  <si>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</si>
  <si>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</si>
  <si>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</si>
  <si>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</si>
  <si>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</si>
  <si>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</si>
  <si>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</si>
  <si>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</si>
  <si>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</si>
  <si>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</si>
  <si>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</si>
  <si>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</si>
  <si>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</si>
  <si>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</si>
  <si>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</si>
  <si>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</si>
  <si>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</si>
  <si>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</si>
  <si>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</si>
  <si>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</si>
  <si>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</si>
  <si>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</si>
  <si>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</si>
  <si>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</si>
  <si>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</si>
  <si>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</si>
  <si>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</si>
  <si>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</si>
  <si>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</si>
  <si>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</si>
  <si>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</si>
  <si>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</si>
  <si>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</si>
  <si>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</si>
  <si>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</si>
  <si>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</si>
  <si>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</si>
  <si>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</si>
  <si>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</si>
  <si>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</si>
  <si>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</si>
  <si>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</si>
  <si>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</si>
  <si>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</si>
  <si>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</si>
  <si>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</si>
  <si>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</si>
  <si>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</si>
  <si>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</si>
  <si>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</si>
  <si>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</si>
  <si>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</si>
  <si>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</si>
  <si>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</si>
  <si>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</si>
  <si>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</si>
  <si>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</si>
  <si>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</si>
  <si>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</si>
  <si>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</si>
  <si>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</si>
  <si>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</si>
  <si>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</si>
  <si>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</si>
  <si>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</si>
  <si>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</si>
  <si>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</si>
  <si>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</si>
  <si>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</si>
  <si>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</si>
  <si>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</si>
  <si>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</si>
  <si>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</si>
  <si>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</si>
  <si>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</si>
  <si>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</si>
  <si>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</si>
  <si>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</si>
  <si>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</si>
  <si>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</si>
  <si>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</si>
  <si>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</si>
  <si>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</si>
  <si>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</si>
  <si>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</si>
  <si>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</si>
  <si>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</si>
  <si>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</si>
  <si>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</si>
  <si>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</si>
  <si>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</si>
  <si>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</si>
  <si>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</si>
  <si>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</si>
  <si>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</si>
  <si>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</si>
  <si>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</si>
  <si>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</si>
  <si>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</si>
  <si>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</si>
  <si>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</si>
  <si>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</si>
  <si>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</si>
  <si>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</si>
  <si>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</si>
  <si>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</si>
  <si>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</si>
  <si>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</si>
  <si>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</si>
  <si>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</si>
  <si>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</si>
  <si>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</si>
  <si>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</si>
  <si>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</si>
  <si>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</si>
  <si>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</si>
  <si>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</si>
  <si>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</si>
  <si>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</si>
  <si>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</si>
  <si>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</si>
  <si>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</si>
  <si>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</si>
  <si>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</si>
  <si>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</si>
  <si>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</si>
  <si>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</si>
  <si>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</si>
  <si>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</si>
  <si>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</si>
  <si>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</si>
  <si>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</si>
  <si>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</si>
  <si>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</si>
  <si>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</si>
  <si>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</si>
  <si>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</si>
  <si>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</si>
  <si>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</si>
  <si>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</si>
  <si>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</si>
  <si>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</si>
  <si>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</si>
  <si>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</si>
  <si>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</si>
  <si>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</si>
  <si>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</si>
  <si>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</si>
  <si>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</si>
  <si>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</si>
  <si>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</si>
  <si>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</si>
  <si>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</si>
  <si>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</si>
  <si>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</si>
  <si>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</si>
  <si>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</si>
  <si>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</si>
  <si>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</si>
  <si>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</si>
  <si>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</si>
  <si>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</si>
  <si>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</si>
  <si>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</si>
  <si>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</si>
  <si>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</si>
  <si>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</si>
  <si>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</si>
  <si>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</si>
  <si>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</si>
  <si>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</si>
  <si>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</si>
  <si>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</si>
  <si>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</si>
  <si>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</si>
  <si>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</si>
  <si>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</si>
  <si>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</si>
  <si>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</si>
  <si>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</si>
  <si>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</si>
  <si>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</si>
  <si>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</si>
  <si>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</si>
  <si>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</si>
  <si>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</si>
  <si>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</si>
  <si>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</si>
  <si>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</si>
  <si>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</si>
  <si>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</si>
  <si>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</si>
  <si>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</si>
  <si>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</si>
  <si>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</si>
  <si>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</si>
  <si>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</si>
  <si>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</si>
  <si>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</si>
  <si>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</si>
  <si>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</si>
  <si>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</si>
  <si>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</si>
  <si>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</si>
  <si>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</si>
  <si>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</si>
  <si>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</si>
  <si>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</si>
  <si>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</si>
  <si>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</si>
  <si>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</si>
  <si>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</si>
  <si>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</si>
  <si>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</si>
  <si>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</si>
  <si>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</si>
  <si>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</si>
  <si>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</si>
  <si>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</si>
  <si>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</si>
  <si>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</si>
  <si>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</si>
  <si>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</si>
  <si>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</si>
  <si>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</si>
  <si>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</si>
  <si>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</si>
  <si>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</si>
  <si>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</si>
  <si>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</si>
  <si>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</si>
  <si>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</si>
  <si>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</si>
  <si>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</si>
  <si>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</si>
  <si>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</si>
  <si>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</si>
  <si>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</si>
  <si>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</si>
  <si>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</si>
  <si>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</si>
  <si>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</si>
  <si>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</si>
  <si>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</si>
  <si>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</si>
  <si>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</si>
  <si>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</si>
  <si>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</si>
  <si>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</si>
  <si>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</si>
  <si>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</si>
  <si>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</si>
  <si>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</si>
  <si>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</si>
  <si>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</si>
  <si>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</si>
  <si>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</si>
  <si>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</si>
  <si>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</si>
  <si>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</si>
  <si>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</si>
  <si>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</si>
  <si>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</si>
  <si>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</si>
  <si>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</si>
  <si>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</si>
  <si>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</si>
  <si>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</si>
  <si>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</si>
  <si>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</si>
  <si>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</si>
  <si>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</si>
  <si>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</si>
  <si>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</si>
  <si>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</si>
  <si>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</si>
  <si>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</si>
  <si>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</si>
  <si>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</si>
  <si>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</si>
  <si>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</si>
  <si>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</si>
  <si>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</si>
  <si>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</si>
  <si>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</si>
  <si>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</si>
  <si>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</si>
  <si>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</si>
  <si>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</si>
  <si>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</si>
  <si>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</si>
  <si>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</si>
  <si>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</si>
  <si>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</si>
  <si>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</si>
  <si>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</si>
  <si>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</si>
  <si>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</si>
  <si>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</si>
  <si>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</si>
  <si>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</si>
  <si>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</si>
  <si>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</si>
  <si>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</si>
  <si>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</si>
  <si>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</si>
  <si>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</si>
  <si>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</si>
  <si>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</si>
  <si>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</si>
  <si>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</si>
  <si>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</si>
  <si>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</si>
  <si>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</si>
  <si>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</si>
  <si>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</si>
  <si>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</si>
  <si>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</si>
  <si>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</si>
  <si>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</si>
  <si>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</si>
  <si>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</si>
  <si>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</si>
  <si>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</si>
  <si>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</si>
  <si>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</si>
  <si>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</si>
  <si>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</si>
  <si>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</si>
  <si>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</si>
  <si>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</si>
  <si>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</si>
  <si>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</si>
  <si>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</si>
  <si>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</si>
  <si>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</si>
  <si>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</si>
  <si>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</si>
  <si>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</si>
  <si>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</si>
  <si>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</si>
  <si>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</si>
  <si>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</si>
  <si>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</si>
  <si>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</si>
  <si>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</si>
  <si>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</si>
  <si>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</si>
  <si>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</si>
  <si>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</si>
  <si>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</si>
  <si>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</si>
  <si>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</si>
  <si>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</si>
  <si>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</si>
  <si>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</si>
  <si>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</si>
  <si>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</si>
  <si>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</si>
  <si>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</si>
  <si>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</si>
  <si>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</si>
  <si>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</si>
  <si>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</si>
  <si>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</si>
  <si>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</si>
  <si>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</si>
  <si>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</si>
  <si>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</si>
  <si>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</si>
  <si>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</si>
  <si>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</si>
  <si>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</si>
  <si>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</si>
  <si>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</si>
  <si>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</si>
  <si>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</si>
  <si>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</si>
  <si>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</si>
  <si>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</si>
  <si>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</si>
  <si>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</si>
  <si>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</si>
  <si>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</si>
  <si>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</si>
  <si>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</si>
  <si>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</si>
  <si>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</si>
  <si>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</si>
  <si>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</si>
  <si>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</si>
  <si>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</si>
  <si>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</si>
  <si>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</si>
  <si>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</si>
  <si>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</si>
  <si>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</si>
  <si>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</si>
  <si>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</si>
  <si>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</si>
  <si>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</si>
  <si>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</si>
  <si>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</si>
  <si>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</si>
  <si>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</si>
  <si>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</si>
  <si>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</si>
  <si>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</si>
  <si>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</si>
  <si>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</si>
  <si>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</si>
  <si>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</si>
  <si>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</si>
  <si>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</si>
  <si>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</si>
  <si>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</si>
  <si>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</si>
  <si>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</si>
  <si>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</si>
  <si>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</si>
  <si>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</si>
  <si>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</si>
  <si>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</si>
  <si>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</si>
  <si>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</si>
  <si>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</si>
  <si>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</si>
  <si>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</si>
  <si>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</si>
  <si>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</si>
  <si>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</si>
  <si>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</si>
  <si>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</si>
  <si>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</si>
  <si>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</si>
  <si>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</si>
  <si>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</si>
  <si>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</si>
  <si>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</si>
  <si>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</si>
  <si>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</si>
  <si>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</si>
  <si>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</si>
  <si>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</si>
  <si>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</si>
  <si>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</si>
  <si>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</si>
  <si>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</si>
  <si>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</si>
  <si>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</si>
  <si>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</si>
  <si>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</si>
  <si>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</si>
  <si>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</si>
  <si>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</si>
  <si>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</si>
  <si>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</si>
  <si>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</si>
  <si>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</si>
  <si>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</si>
  <si>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</si>
  <si>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</si>
  <si>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</si>
  <si>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</si>
  <si>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</si>
  <si>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</si>
  <si>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</si>
  <si>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</si>
  <si>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</si>
  <si>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</si>
  <si>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</si>
  <si>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</si>
  <si>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</si>
  <si>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</si>
  <si>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</si>
  <si>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</si>
  <si>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</si>
  <si>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</si>
  <si>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</si>
  <si>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</si>
  <si>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</si>
  <si>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</si>
  <si>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</si>
  <si>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</si>
  <si>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</si>
  <si>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</si>
  <si>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</si>
  <si>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</si>
  <si>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</si>
  <si>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</si>
  <si>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</si>
  <si>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</si>
  <si>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</si>
  <si>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</si>
  <si>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</si>
  <si>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</si>
  <si>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</si>
  <si>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</si>
  <si>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</si>
  <si>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</si>
  <si>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</si>
  <si>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</si>
  <si>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</si>
  <si>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</si>
  <si>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</si>
  <si>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</si>
  <si>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</si>
  <si>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</si>
  <si>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</si>
  <si>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</si>
  <si>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</si>
  <si>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</si>
  <si>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</si>
  <si>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</si>
  <si>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</si>
  <si>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</si>
  <si>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</si>
  <si>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</si>
  <si>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</si>
  <si>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</si>
  <si>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</si>
  <si>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</si>
  <si>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</si>
  <si>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</si>
  <si>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</si>
  <si>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</si>
  <si>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</si>
  <si>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</si>
  <si>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</si>
  <si>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</si>
  <si>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</si>
  <si>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</si>
  <si>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</si>
  <si>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</si>
  <si>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</si>
  <si>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</si>
  <si>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</si>
  <si>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</si>
  <si>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</si>
  <si>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</si>
  <si>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</si>
  <si>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</si>
  <si>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</si>
  <si>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</si>
  <si>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</si>
  <si>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</si>
  <si>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</si>
  <si>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</si>
  <si>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</si>
  <si>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</si>
  <si>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</si>
  <si>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</si>
  <si>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</si>
  <si>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</si>
  <si>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</si>
  <si>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</si>
  <si>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</si>
  <si>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</si>
  <si>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</si>
  <si>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</si>
  <si>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</si>
  <si>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</si>
  <si>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</si>
  <si>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</si>
  <si>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</si>
  <si>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</si>
  <si>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</si>
  <si>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</si>
  <si>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</si>
  <si>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</si>
  <si>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</si>
  <si>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</si>
  <si>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</si>
  <si>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</si>
  <si>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</si>
  <si>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</si>
  <si>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</si>
  <si>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</si>
  <si>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</si>
  <si>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</si>
  <si>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</si>
  <si>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</si>
  <si>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</si>
  <si>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</si>
  <si>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</si>
  <si>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</si>
  <si>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</si>
  <si>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</si>
  <si>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</si>
  <si>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</si>
  <si>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</si>
  <si>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</si>
  <si>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</si>
  <si>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</si>
  <si>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</si>
  <si>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</si>
  <si>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</si>
  <si>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</si>
  <si>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</si>
  <si>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</si>
  <si>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</si>
  <si>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</si>
  <si>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</si>
  <si>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</si>
  <si>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</si>
  <si>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</si>
  <si>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</si>
  <si>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</si>
  <si>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</si>
  <si>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</si>
  <si>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</si>
  <si>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</si>
  <si>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</si>
  <si>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</si>
  <si>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</si>
  <si>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</si>
  <si>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</si>
  <si>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</si>
  <si>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</si>
  <si>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</si>
  <si>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</si>
  <si>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</si>
  <si>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</si>
  <si>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</si>
  <si>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</si>
  <si>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</si>
  <si>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</si>
  <si>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</si>
  <si>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</si>
  <si>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</si>
  <si>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</si>
  <si>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</si>
  <si>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</si>
  <si>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</si>
  <si>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</si>
  <si>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</si>
  <si>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</si>
  <si>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</si>
  <si>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</si>
  <si>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</si>
  <si>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</si>
  <si>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</si>
  <si>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</si>
  <si>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</si>
  <si>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</si>
  <si>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</si>
  <si>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</si>
  <si>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</si>
  <si>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</si>
  <si>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</si>
  <si>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</si>
  <si>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</si>
  <si>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</si>
  <si>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</si>
  <si>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</si>
  <si>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</si>
  <si>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</si>
  <si>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</si>
  <si>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</si>
  <si>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</si>
  <si>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</si>
  <si>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</si>
  <si>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</si>
  <si>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</si>
  <si>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</si>
  <si>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</si>
  <si>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</si>
  <si>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</si>
  <si>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</si>
  <si>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</si>
  <si>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</si>
  <si>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</si>
  <si>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</si>
  <si>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</si>
  <si>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</si>
  <si>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</si>
  <si>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</si>
  <si>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</si>
  <si>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</si>
  <si>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</si>
  <si>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</si>
  <si>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</si>
  <si>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</si>
  <si>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</si>
  <si>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</si>
  <si>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</si>
  <si>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</si>
  <si>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</si>
  <si>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</si>
  <si>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</si>
  <si>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</si>
  <si>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</si>
  <si>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</si>
  <si>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</si>
  <si>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</si>
  <si>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</si>
  <si>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</si>
  <si>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</si>
  <si>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</si>
  <si>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</si>
  <si>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</si>
  <si>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</si>
  <si>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</si>
  <si>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</si>
  <si>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</si>
  <si>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</si>
  <si>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</si>
  <si>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</si>
  <si>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</si>
  <si>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</si>
  <si>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</si>
  <si>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</si>
  <si>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</si>
  <si>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</si>
  <si>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</si>
  <si>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</si>
  <si>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</si>
  <si>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</si>
  <si>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</si>
  <si>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</si>
  <si>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</si>
  <si>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</si>
  <si>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</si>
  <si>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</si>
  <si>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</si>
  <si>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</si>
  <si>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</si>
  <si>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</si>
  <si>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</si>
  <si>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</si>
  <si>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</si>
  <si>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</si>
  <si>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</si>
  <si>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</si>
  <si>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</si>
  <si>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</si>
  <si>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</si>
  <si>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</si>
  <si>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</si>
  <si>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</si>
  <si>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</si>
  <si>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</si>
  <si>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</si>
  <si>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</si>
  <si>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</si>
  <si>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</si>
  <si>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</si>
  <si>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</si>
  <si>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</si>
  <si>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</si>
  <si>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</si>
  <si>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</si>
  <si>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</si>
  <si>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</si>
  <si>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</si>
  <si>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</si>
  <si>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</si>
  <si>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</si>
  <si>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</si>
  <si>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</si>
  <si>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</si>
  <si>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</si>
  <si>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</si>
  <si>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</si>
  <si>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</si>
  <si>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</si>
  <si>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</si>
  <si>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</si>
  <si>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</si>
  <si>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</si>
  <si>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</si>
  <si>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</si>
  <si>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</si>
  <si>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</si>
  <si>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</si>
  <si>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</si>
  <si>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</si>
  <si>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</si>
  <si>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</si>
  <si>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</si>
  <si>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</si>
  <si>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</si>
  <si>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</si>
  <si>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</si>
  <si>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</si>
  <si>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</si>
  <si>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</si>
  <si>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</si>
  <si>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</si>
  <si>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</si>
  <si>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</si>
  <si>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</si>
  <si>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</si>
  <si>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</si>
  <si>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</si>
  <si>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</si>
  <si>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</si>
  <si>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</si>
  <si>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</si>
  <si>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</si>
  <si>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</si>
  <si>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</si>
  <si>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</si>
  <si>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</si>
  <si>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</si>
  <si>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</si>
  <si>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</si>
  <si>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</si>
  <si>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</si>
  <si>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</si>
  <si>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</si>
  <si>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</si>
  <si>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</si>
  <si>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</si>
  <si>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</si>
  <si>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</si>
  <si>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</si>
  <si>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</si>
  <si>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</si>
  <si>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</si>
  <si>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</si>
  <si>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</si>
  <si>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</si>
  <si>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</si>
  <si>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</si>
  <si>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</si>
  <si>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</si>
  <si>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</si>
  <si>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</si>
  <si>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</si>
  <si>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</si>
  <si>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</si>
  <si>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</si>
  <si>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</si>
  <si>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</si>
  <si>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</si>
  <si>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</si>
  <si>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</si>
  <si>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</si>
  <si>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</si>
  <si>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</si>
  <si>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</si>
  <si>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</si>
  <si>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</si>
  <si>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</si>
  <si>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</si>
  <si>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</si>
  <si>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</si>
  <si>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</si>
  <si>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</si>
  <si>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</si>
  <si>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</si>
  <si>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</si>
  <si>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</si>
  <si>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</si>
  <si>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</si>
  <si>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</si>
  <si>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</si>
  <si>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</si>
  <si>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</si>
  <si>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</si>
  <si>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</si>
  <si>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</si>
  <si>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</si>
  <si>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</si>
  <si>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</si>
  <si>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</si>
  <si>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</si>
  <si>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</si>
  <si>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</si>
  <si>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</si>
  <si>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</si>
  <si>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</si>
  <si>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</si>
  <si>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</si>
  <si>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</si>
  <si>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</si>
  <si>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</si>
  <si>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</si>
  <si>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</si>
  <si>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</si>
  <si>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</si>
  <si>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</si>
  <si>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</si>
  <si>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</si>
  <si>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</si>
  <si>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</si>
  <si>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</si>
  <si>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</si>
  <si>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</si>
  <si>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</si>
  <si>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</si>
  <si>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</si>
  <si>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</si>
  <si>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</si>
  <si>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</si>
  <si>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</si>
  <si>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</si>
  <si>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</si>
  <si>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</si>
  <si>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</si>
  <si>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</si>
  <si>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</si>
  <si>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</si>
  <si>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</si>
  <si>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</si>
  <si>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</si>
  <si>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</si>
  <si>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</si>
  <si>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</si>
  <si>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</si>
  <si>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</si>
  <si>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</si>
  <si>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</si>
  <si>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</si>
  <si>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</si>
  <si>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</si>
  <si>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</si>
  <si>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</si>
  <si>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</si>
  <si>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</si>
  <si>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</si>
  <si>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</si>
  <si>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</si>
  <si>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</si>
  <si>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</si>
  <si>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</si>
  <si>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</si>
  <si>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</si>
  <si>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</si>
  <si>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</si>
  <si>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</si>
  <si>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</si>
  <si>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</si>
  <si>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</si>
  <si>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</si>
  <si>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</si>
  <si>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</si>
  <si>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</si>
  <si>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</si>
  <si>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</si>
  <si>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</si>
  <si>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</si>
  <si>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</si>
  <si>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</si>
  <si>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</si>
  <si>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</si>
  <si>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</si>
  <si>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</si>
  <si>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</si>
  <si>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</si>
  <si>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</si>
  <si>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</si>
  <si>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</si>
  <si>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</si>
  <si>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</si>
  <si>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</si>
  <si>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</si>
  <si>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</si>
  <si>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</si>
  <si>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</si>
  <si>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</si>
  <si>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</si>
  <si>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</si>
  <si>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</si>
  <si>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</si>
  <si>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</si>
  <si>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</si>
  <si>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</si>
  <si>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</si>
  <si>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</si>
  <si>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</si>
  <si>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</si>
  <si>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</si>
  <si>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</si>
  <si>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</si>
  <si>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</si>
  <si>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</si>
  <si>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</si>
  <si>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</si>
  <si>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</si>
  <si>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</si>
  <si>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</si>
  <si>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</si>
  <si>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</si>
  <si>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</si>
  <si>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</si>
  <si>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</si>
  <si>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</si>
  <si>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</si>
  <si>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</si>
  <si>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</si>
  <si>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</si>
  <si>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</si>
  <si>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</si>
  <si>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</si>
  <si>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</si>
  <si>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</si>
  <si>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</si>
  <si>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</si>
  <si>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</si>
  <si>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</si>
  <si>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</si>
  <si>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</si>
  <si>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</si>
  <si>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</si>
  <si>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</si>
  <si>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</si>
  <si>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</si>
  <si>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</si>
  <si>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</si>
  <si>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</si>
  <si>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</si>
  <si>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</si>
  <si>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</si>
  <si>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</si>
  <si>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</si>
  <si>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</si>
  <si>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</si>
  <si>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</si>
  <si>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</si>
  <si>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</si>
  <si>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</si>
  <si>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</si>
  <si>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</si>
  <si>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</si>
  <si>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</si>
  <si>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</si>
  <si>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</si>
  <si>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</si>
  <si>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</si>
  <si>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</si>
  <si>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</si>
  <si>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</si>
  <si>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</si>
  <si>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</si>
  <si>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</si>
  <si>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</si>
  <si>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</si>
  <si>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</si>
  <si>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</si>
  <si>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</si>
  <si>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</si>
  <si>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</si>
  <si>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</si>
  <si>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</si>
  <si>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</si>
  <si>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</si>
  <si>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</si>
  <si>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</si>
  <si>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</si>
  <si>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</si>
  <si>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</si>
  <si>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</si>
  <si>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</si>
  <si>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</si>
  <si>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</si>
  <si>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</si>
  <si>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</si>
  <si>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</si>
  <si>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</si>
  <si>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</si>
  <si>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</si>
  <si>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</si>
  <si>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</si>
  <si>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</si>
  <si>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</si>
  <si>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</si>
  <si>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</si>
  <si>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</si>
  <si>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</si>
  <si>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</si>
  <si>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</si>
  <si>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</si>
  <si>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</si>
  <si>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</si>
  <si>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</si>
  <si>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</si>
  <si>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</si>
  <si>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</si>
  <si>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</si>
  <si>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</si>
  <si>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</si>
  <si>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</si>
  <si>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</si>
  <si>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</si>
  <si>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</si>
  <si>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</si>
  <si>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</si>
  <si>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</si>
  <si>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</si>
  <si>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</si>
  <si>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</si>
  <si>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</si>
  <si>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</si>
  <si>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</si>
  <si>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</si>
  <si>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</si>
  <si>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</si>
  <si>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</si>
  <si>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</si>
  <si>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</si>
  <si>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</si>
  <si>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</si>
  <si>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</si>
  <si>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</si>
  <si>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</si>
  <si>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</si>
  <si>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</si>
  <si>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</si>
  <si>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</si>
  <si>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</si>
  <si>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</si>
  <si>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</si>
  <si>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</si>
  <si>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</si>
  <si>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</si>
  <si>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</si>
  <si>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</si>
  <si>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</si>
  <si>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</si>
  <si>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</si>
  <si>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</si>
  <si>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</si>
  <si>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</si>
  <si>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</si>
  <si>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</si>
  <si>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</si>
  <si>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</si>
  <si>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</si>
  <si>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</si>
  <si>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</si>
  <si>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</si>
  <si>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</si>
  <si>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</si>
  <si>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</si>
  <si>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</si>
  <si>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</si>
  <si>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</si>
  <si>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</si>
  <si>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</si>
  <si>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</si>
  <si>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</si>
  <si>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</si>
  <si>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</si>
  <si>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</si>
  <si>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</si>
  <si>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</si>
  <si>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</si>
  <si>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</si>
  <si>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</si>
  <si>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</si>
  <si>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</si>
  <si>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</si>
  <si>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</si>
  <si>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</si>
  <si>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</si>
  <si>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</si>
  <si>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</si>
  <si>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</si>
  <si>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</si>
  <si>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</si>
  <si>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</si>
  <si>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</si>
  <si>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</si>
  <si>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</si>
  <si>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</si>
  <si>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</si>
  <si>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</si>
  <si>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</si>
  <si>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</si>
  <si>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</si>
  <si>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</si>
  <si>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</si>
  <si>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</si>
  <si>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</si>
  <si>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</si>
  <si>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</si>
  <si>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</si>
  <si>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</si>
  <si>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</si>
  <si>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</si>
  <si>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</si>
  <si>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</si>
  <si>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</si>
  <si>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</si>
  <si>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</si>
  <si>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</si>
  <si>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</si>
  <si>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</si>
  <si>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</si>
  <si>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</si>
  <si>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</si>
  <si>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</si>
  <si>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</si>
  <si>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</si>
  <si>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</si>
  <si>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</si>
  <si>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</si>
  <si>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</si>
  <si>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</si>
  <si>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</si>
  <si>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</si>
  <si>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</si>
  <si>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</si>
  <si>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</si>
  <si>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</si>
  <si>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</si>
  <si>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</si>
  <si>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</si>
  <si>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</si>
  <si>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</si>
  <si>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</si>
  <si>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</si>
  <si>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</si>
  <si>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</si>
  <si>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</si>
  <si>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</si>
  <si>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</si>
  <si>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</si>
  <si>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</si>
  <si>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</si>
  <si>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</si>
  <si>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</si>
  <si>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</si>
  <si>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</si>
  <si>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</si>
  <si>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</si>
  <si>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</si>
  <si>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</si>
  <si>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</si>
  <si>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</si>
  <si>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</si>
  <si>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</si>
  <si>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</si>
  <si>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</si>
  <si>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</si>
  <si>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</si>
  <si>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</si>
  <si>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</si>
  <si>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</si>
  <si>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</si>
  <si>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</si>
  <si>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</si>
  <si>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</si>
  <si>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</si>
  <si>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</si>
  <si>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</si>
  <si>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</si>
  <si>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</si>
  <si>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</si>
  <si>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</si>
  <si>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</si>
  <si>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</si>
  <si>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</si>
  <si>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</si>
  <si>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</si>
  <si>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</si>
  <si>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</si>
  <si>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</si>
  <si>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</si>
  <si>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</si>
  <si>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</si>
  <si>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</si>
  <si>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</si>
  <si>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</si>
  <si>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</si>
  <si>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</si>
  <si>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</si>
  <si>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</si>
  <si>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</si>
  <si>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</si>
  <si>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</si>
  <si>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</si>
  <si>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</si>
  <si>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</si>
  <si>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</si>
  <si>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</si>
  <si>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</si>
  <si>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</si>
  <si>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</si>
  <si>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</si>
  <si>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</si>
  <si>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</si>
  <si>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</si>
  <si>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</si>
  <si>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</si>
  <si>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</si>
  <si>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</si>
  <si>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</si>
  <si>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</si>
  <si>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</si>
  <si>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</si>
  <si>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</si>
  <si>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</si>
  <si>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</si>
  <si>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</si>
  <si>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</si>
  <si>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</si>
  <si>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</si>
  <si>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</si>
  <si>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</si>
  <si>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</si>
  <si>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</si>
  <si>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</si>
  <si>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</si>
  <si>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</si>
  <si>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</si>
  <si>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</si>
  <si>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</si>
  <si>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</si>
  <si>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</si>
  <si>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</si>
  <si>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</si>
  <si>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</si>
  <si>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</si>
  <si>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</si>
  <si>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</si>
  <si>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</si>
  <si>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</si>
  <si>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</si>
  <si>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</si>
  <si>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</si>
  <si>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</si>
  <si>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</si>
  <si>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</si>
  <si>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</si>
  <si>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</si>
  <si>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</si>
  <si>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</si>
  <si>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</si>
  <si>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</si>
  <si>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</si>
  <si>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</si>
  <si>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</si>
  <si>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</si>
  <si>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</si>
  <si>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</si>
  <si>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</si>
  <si>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</si>
  <si>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</si>
  <si>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</si>
  <si>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</si>
  <si>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</si>
  <si>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</si>
  <si>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</si>
  <si>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</si>
  <si>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</si>
  <si>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</si>
  <si>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</si>
  <si>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</si>
  <si>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</si>
  <si>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</si>
  <si>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</si>
  <si>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</si>
  <si>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</si>
  <si>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</si>
  <si>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</si>
  <si>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</si>
  <si>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</si>
  <si>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</si>
  <si>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</si>
  <si>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</si>
  <si>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</si>
  <si>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</si>
  <si>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</si>
  <si>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</si>
  <si>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</si>
  <si>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</si>
  <si>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</si>
  <si>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</si>
  <si>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</si>
  <si>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</si>
  <si>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</si>
  <si>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</si>
  <si>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</si>
  <si>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</si>
  <si>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</si>
  <si>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</si>
  <si>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</si>
  <si>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</si>
  <si>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</si>
  <si>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</si>
  <si>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</si>
  <si>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</si>
  <si>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</si>
  <si>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</si>
  <si>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</si>
  <si>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</si>
  <si>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</si>
  <si>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</si>
  <si>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</si>
  <si>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</si>
  <si>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</si>
  <si>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</si>
  <si>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</si>
  <si>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</si>
  <si>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</si>
  <si>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</si>
  <si>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</si>
  <si>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</si>
  <si>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</si>
  <si>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</si>
  <si>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</si>
  <si>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</si>
  <si>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</si>
  <si>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</si>
  <si>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</si>
  <si>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</si>
  <si>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</si>
  <si>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</si>
  <si>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</si>
  <si>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</si>
  <si>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</si>
  <si>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</si>
  <si>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</si>
  <si>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</si>
  <si>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</si>
  <si>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</si>
  <si>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</si>
  <si>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</si>
  <si>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</si>
  <si>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</si>
  <si>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</si>
  <si>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</si>
  <si>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</si>
  <si>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</si>
  <si>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</si>
  <si>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</si>
  <si>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</si>
  <si>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</si>
  <si>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</si>
  <si>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</si>
  <si>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</si>
  <si>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</si>
  <si>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</si>
  <si>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</si>
  <si>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</si>
  <si>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</si>
  <si>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</si>
  <si>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</si>
  <si>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</si>
  <si>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</si>
  <si>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</si>
  <si>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</si>
  <si>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</si>
  <si>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</si>
  <si>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</si>
  <si>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</si>
  <si>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</si>
  <si>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</si>
  <si>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</si>
  <si>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</si>
  <si>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</si>
  <si>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</si>
  <si>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</si>
  <si>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</si>
  <si>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</si>
  <si>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</si>
  <si>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</si>
  <si>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</si>
  <si>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</si>
  <si>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</si>
  <si>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</si>
  <si>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</si>
  <si>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</si>
  <si>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</si>
  <si>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</si>
  <si>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</si>
  <si>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</si>
  <si>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</si>
  <si>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</si>
  <si>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</si>
  <si>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</si>
  <si>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</si>
  <si>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</si>
  <si>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</si>
  <si>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</si>
  <si>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</si>
  <si>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</si>
  <si>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</si>
  <si>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</si>
  <si>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</si>
  <si>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</si>
  <si>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</si>
  <si>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</si>
  <si>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</si>
  <si>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</si>
  <si>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</si>
  <si>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</si>
  <si>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</si>
  <si>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</si>
  <si>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</si>
  <si>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</si>
  <si>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</si>
  <si>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</si>
  <si>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</si>
  <si>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</si>
  <si>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</si>
  <si>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</si>
  <si>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</si>
  <si>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</si>
  <si>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</si>
  <si>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</si>
  <si>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</si>
  <si>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</si>
  <si>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</si>
  <si>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</si>
  <si>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</si>
  <si>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</si>
  <si>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</si>
  <si>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</si>
  <si>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</si>
  <si>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</si>
  <si>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</si>
  <si>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</si>
  <si>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</si>
  <si>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</si>
  <si>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</si>
  <si>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</si>
  <si>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</si>
  <si>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</si>
  <si>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</si>
  <si>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</si>
  <si>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</si>
  <si>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</si>
  <si>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</si>
  <si>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</si>
  <si>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</si>
  <si>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</si>
  <si>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</si>
  <si>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</si>
  <si>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</si>
  <si>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</si>
  <si>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</si>
  <si>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</si>
  <si>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</si>
  <si>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</si>
  <si>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</si>
  <si>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</si>
  <si>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</si>
  <si>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</si>
  <si>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</si>
  <si>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</si>
  <si>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</si>
  <si>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</si>
  <si>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</si>
  <si>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</si>
  <si>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</si>
  <si>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</si>
  <si>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</si>
  <si>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</si>
  <si>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</si>
  <si>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</si>
  <si>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</si>
  <si>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</si>
  <si>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</si>
  <si>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</si>
  <si>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</si>
  <si>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</si>
  <si>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</si>
  <si>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</si>
  <si>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</si>
  <si>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</si>
  <si>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</si>
  <si>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</si>
  <si>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</si>
  <si>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</si>
  <si>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</si>
  <si>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</si>
  <si>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</si>
  <si>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</si>
  <si>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</si>
  <si>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</si>
  <si>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</si>
  <si>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</si>
  <si>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</si>
  <si>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</si>
  <si>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</si>
  <si>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</si>
  <si>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</si>
  <si>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</si>
  <si>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</si>
  <si>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</si>
  <si>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</si>
  <si>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</si>
  <si>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</si>
  <si>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</si>
  <si>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</si>
  <si>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</si>
  <si>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</si>
  <si>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</si>
  <si>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</si>
  <si>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</si>
  <si>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</si>
  <si>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</si>
  <si>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</si>
  <si>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</si>
  <si>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</si>
  <si>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</si>
  <si>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</si>
  <si>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</si>
  <si>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</si>
  <si>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</si>
  <si>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</si>
  <si>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</si>
  <si>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</si>
  <si>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</si>
  <si>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</si>
  <si>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</si>
  <si>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</si>
  <si>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</si>
  <si>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</si>
  <si>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</si>
  <si>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</si>
  <si>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</si>
  <si>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</si>
  <si>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</si>
  <si>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</si>
  <si>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</si>
  <si>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</si>
  <si>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</si>
  <si>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</si>
  <si>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</si>
  <si>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</si>
  <si>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</si>
  <si>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</si>
  <si>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</si>
  <si>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</si>
  <si>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</si>
  <si>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</si>
  <si>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</si>
  <si>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</si>
  <si>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</si>
  <si>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</si>
  <si>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</si>
  <si>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</si>
  <si>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</si>
  <si>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</si>
  <si>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</si>
  <si>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</si>
  <si>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</si>
  <si>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</si>
  <si>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</si>
  <si>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</si>
  <si>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</si>
  <si>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</si>
  <si>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</si>
  <si>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</si>
  <si>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</si>
  <si>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</si>
  <si>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</si>
  <si>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</si>
  <si>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</si>
  <si>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</si>
  <si>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</si>
  <si>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</si>
  <si>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</si>
  <si>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</si>
  <si>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</si>
  <si>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</si>
  <si>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</si>
  <si>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</si>
  <si>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</si>
  <si>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</si>
  <si>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</si>
  <si>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</si>
  <si>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</si>
  <si>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</si>
  <si>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</si>
  <si>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</si>
  <si>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</si>
  <si>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</si>
  <si>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</si>
  <si>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</si>
  <si>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</si>
  <si>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</si>
  <si>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</si>
  <si>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</si>
  <si>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</si>
  <si>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</si>
  <si>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</si>
  <si>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</si>
  <si>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</si>
  <si>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</si>
  <si>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</si>
  <si>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</si>
  <si>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</si>
  <si>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</si>
  <si>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</si>
  <si>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</si>
  <si>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</si>
  <si>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</si>
  <si>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</si>
  <si>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</si>
  <si>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</si>
  <si>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</si>
  <si>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</si>
  <si>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</si>
  <si>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</si>
  <si>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</si>
  <si>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</si>
  <si>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</si>
  <si>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</si>
  <si>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</si>
  <si>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</si>
  <si>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</si>
  <si>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</si>
  <si>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</si>
  <si>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</si>
  <si>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</si>
  <si>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</si>
  <si>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</si>
  <si>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</si>
  <si>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</si>
  <si>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</si>
  <si>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</si>
  <si>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</si>
  <si>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</si>
  <si>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</si>
  <si>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</si>
  <si>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</si>
  <si>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</si>
  <si>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</si>
  <si>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</si>
  <si>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</si>
  <si>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</si>
  <si>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</si>
  <si>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</si>
  <si>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</si>
  <si>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</si>
  <si>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</si>
  <si>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</si>
  <si>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</si>
  <si>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</si>
  <si>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</si>
  <si>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</si>
  <si>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</si>
  <si>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</si>
  <si>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</si>
  <si>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</si>
  <si>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</si>
  <si>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</si>
  <si>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</si>
  <si>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</si>
  <si>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</si>
  <si>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</si>
  <si>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</si>
  <si>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</si>
  <si>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</si>
  <si>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</si>
  <si>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</si>
  <si>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</si>
  <si>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</si>
  <si>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</si>
  <si>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</si>
  <si>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</si>
  <si>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</si>
  <si>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</si>
  <si>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</si>
  <si>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</si>
  <si>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</si>
  <si>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</si>
  <si>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</si>
  <si>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</si>
  <si>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</si>
  <si>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</si>
  <si>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</si>
  <si>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</si>
  <si>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</si>
  <si>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</si>
  <si>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</si>
  <si>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</si>
  <si>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</si>
  <si>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</si>
  <si>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</si>
  <si>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</si>
  <si>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</si>
  <si>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</si>
  <si>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</si>
  <si>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</si>
  <si>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</si>
  <si>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</si>
  <si>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</si>
  <si>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</si>
  <si>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</si>
  <si>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</si>
  <si>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</si>
  <si>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</si>
  <si>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</si>
  <si>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</si>
  <si>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</si>
  <si>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</si>
  <si>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</si>
  <si>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</si>
  <si>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</si>
  <si>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</si>
  <si>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</si>
  <si>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</si>
  <si>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</si>
  <si>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</si>
  <si>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</si>
  <si>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</si>
  <si>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</si>
  <si>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</si>
  <si>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</si>
  <si>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</si>
  <si>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</si>
  <si>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</si>
  <si>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</si>
  <si>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</si>
  <si>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</si>
  <si>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</si>
  <si>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</si>
  <si>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</si>
  <si>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</si>
  <si>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</si>
  <si>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</si>
  <si>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</si>
  <si>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</si>
  <si>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</si>
  <si>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</si>
  <si>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</si>
  <si>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</si>
  <si>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</si>
  <si>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</si>
  <si>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</si>
  <si>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</si>
  <si>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</si>
  <si>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</si>
  <si>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</si>
  <si>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</si>
  <si>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</si>
  <si>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</si>
  <si>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</si>
  <si>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</si>
  <si>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</si>
  <si>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</si>
  <si>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</si>
  <si>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</si>
  <si>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</si>
  <si>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</si>
  <si>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</si>
  <si>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</si>
  <si>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</si>
  <si>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</si>
  <si>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</si>
  <si>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</si>
  <si>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</si>
  <si>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</si>
  <si>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</si>
  <si>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</si>
  <si>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</si>
  <si>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</si>
  <si>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</si>
  <si>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</si>
  <si>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</si>
  <si>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</si>
  <si>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</si>
  <si>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</si>
  <si>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</si>
  <si>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</si>
  <si>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</si>
  <si>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</si>
  <si>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</si>
  <si>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</si>
  <si>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</si>
  <si>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</si>
  <si>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</si>
  <si>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</si>
  <si>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</si>
  <si>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</si>
  <si>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</si>
  <si>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</si>
  <si>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</si>
  <si>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</si>
  <si>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</si>
  <si>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</si>
  <si>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</si>
  <si>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</si>
  <si>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</si>
  <si>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</si>
  <si>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</si>
  <si>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</si>
  <si>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</si>
  <si>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</si>
  <si>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</si>
  <si>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</si>
  <si>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</si>
  <si>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</si>
  <si>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</si>
  <si>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</si>
  <si>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</si>
  <si>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</si>
  <si>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</si>
  <si>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</si>
  <si>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</si>
  <si>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</si>
  <si>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</si>
  <si>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</si>
  <si>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</si>
  <si>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</si>
  <si>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</si>
  <si>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</si>
  <si>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</si>
  <si>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</si>
  <si>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</si>
  <si>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</si>
  <si>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</si>
  <si>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</si>
  <si>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</si>
  <si>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</si>
  <si>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</si>
  <si>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</si>
  <si>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</si>
  <si>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</si>
  <si>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</si>
  <si>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</si>
  <si>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</si>
  <si>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</si>
  <si>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</si>
  <si>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</si>
  <si>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</si>
  <si>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</si>
  <si>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</si>
  <si>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</si>
  <si>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</si>
  <si>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</si>
  <si>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</si>
  <si>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</si>
  <si>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</si>
  <si>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</si>
  <si>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</si>
  <si>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</si>
  <si>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</si>
  <si>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</si>
  <si>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</si>
  <si>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</si>
  <si>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</si>
  <si>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</si>
  <si>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</si>
  <si>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</si>
  <si>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</si>
  <si>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</si>
  <si>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</si>
  <si>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</si>
  <si>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</si>
  <si>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</si>
  <si>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</si>
  <si>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</si>
  <si>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</si>
  <si>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</si>
  <si>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</si>
  <si>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</si>
  <si>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</si>
  <si>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</si>
  <si>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</si>
  <si>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</si>
  <si>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</si>
  <si>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</si>
  <si>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</si>
  <si>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</si>
  <si>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</si>
  <si>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</si>
  <si>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</si>
  <si>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</si>
  <si>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</si>
  <si>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</si>
  <si>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</si>
  <si>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</si>
  <si>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</si>
  <si>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</si>
  <si>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</si>
  <si>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</si>
  <si>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</si>
  <si>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</si>
  <si>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</si>
  <si>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</si>
  <si>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</si>
  <si>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</si>
  <si>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</si>
  <si>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</si>
  <si>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</si>
  <si>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</si>
  <si>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</si>
  <si>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</si>
  <si>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</si>
  <si>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</si>
  <si>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</si>
  <si>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</si>
  <si>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</si>
  <si>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</si>
  <si>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</si>
  <si>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</si>
  <si>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</si>
  <si>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</si>
  <si>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</si>
  <si>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</si>
  <si>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</si>
  <si>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</si>
  <si>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</si>
  <si>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</si>
  <si>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</si>
  <si>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</si>
  <si>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</si>
  <si>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</si>
  <si>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</si>
  <si>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</si>
  <si>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</si>
  <si>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</si>
  <si>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</si>
  <si>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</si>
  <si>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</si>
  <si>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</si>
  <si>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</si>
  <si>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</si>
  <si>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</si>
  <si>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</si>
  <si>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</si>
  <si>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</si>
  <si>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</si>
  <si>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</si>
  <si>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</si>
  <si>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</si>
  <si>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</si>
  <si>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</si>
  <si>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</si>
  <si>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</si>
  <si>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</si>
  <si>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</si>
  <si>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</si>
  <si>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</si>
  <si>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</si>
  <si>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</si>
  <si>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</si>
  <si>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</si>
  <si>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</si>
  <si>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</si>
  <si>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</si>
  <si>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</si>
  <si>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</si>
  <si>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</si>
  <si>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</si>
  <si>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</si>
  <si>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</si>
  <si>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</si>
  <si>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</si>
  <si>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</si>
  <si>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</si>
  <si>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</si>
  <si>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</si>
  <si>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</si>
  <si>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</si>
  <si>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</si>
  <si>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</si>
  <si>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</si>
  <si>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</si>
  <si>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</si>
  <si>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</si>
  <si>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</si>
  <si>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</si>
  <si>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</si>
  <si>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</si>
  <si>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</si>
  <si>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</si>
  <si>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</si>
  <si>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</si>
  <si>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</si>
  <si>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</si>
  <si>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</si>
  <si>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</si>
  <si>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</si>
  <si>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</si>
  <si>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</si>
  <si>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</si>
  <si>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</si>
  <si>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</si>
  <si>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</si>
  <si>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</si>
  <si>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</si>
  <si>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</si>
  <si>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</si>
  <si>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</si>
  <si>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</si>
  <si>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</si>
  <si>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</si>
  <si>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</si>
  <si>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</si>
  <si>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</si>
  <si>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</si>
  <si>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</si>
  <si>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</si>
  <si>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</si>
  <si>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</si>
  <si>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</si>
  <si>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</si>
  <si>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</si>
  <si>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</si>
  <si>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</si>
  <si>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</si>
  <si>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</si>
  <si>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</si>
  <si>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</si>
  <si>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</si>
  <si>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</si>
  <si>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</si>
  <si>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</si>
  <si>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</si>
  <si>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</si>
  <si>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</si>
  <si>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</si>
  <si>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</si>
  <si>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</si>
  <si>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</si>
  <si>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</si>
  <si>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</si>
  <si>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</si>
  <si>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</si>
  <si>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</si>
  <si>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</si>
  <si>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</si>
  <si>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</si>
  <si>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</si>
  <si>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</si>
  <si>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</si>
  <si>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</si>
  <si>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</si>
  <si>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</si>
  <si>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</si>
  <si>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</si>
  <si>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</si>
  <si>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</si>
  <si>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</si>
  <si>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</si>
  <si>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</si>
  <si>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</si>
  <si>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</si>
  <si>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</si>
  <si>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</si>
  <si>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</si>
  <si>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</si>
  <si>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</si>
  <si>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</si>
  <si>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</si>
  <si>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</si>
  <si>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</si>
  <si>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</si>
  <si>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</si>
  <si>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</si>
  <si>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</si>
  <si>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</si>
  <si>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</si>
  <si>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</si>
  <si>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</si>
  <si>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</si>
  <si>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</si>
  <si>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</si>
  <si>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</si>
  <si>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</si>
  <si>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</si>
  <si>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</si>
  <si>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</si>
  <si>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</si>
  <si>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</si>
  <si>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</si>
  <si>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</si>
  <si>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</si>
  <si>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</si>
  <si>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</si>
  <si>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</si>
  <si>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</si>
  <si>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</si>
  <si>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</si>
  <si>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</si>
  <si>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</si>
  <si>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</si>
  <si>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</si>
  <si>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</si>
  <si>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</si>
  <si>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</si>
  <si>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</si>
  <si>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</si>
  <si>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</si>
  <si>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</si>
  <si>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</si>
  <si>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</si>
  <si>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</si>
  <si>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</si>
  <si>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</si>
  <si>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</si>
  <si>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</si>
  <si>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</si>
  <si>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</si>
  <si>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</si>
  <si>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</si>
  <si>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</si>
  <si>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</si>
  <si>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</si>
  <si>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</si>
  <si>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</si>
  <si>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</si>
  <si>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</si>
  <si>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</si>
  <si>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</si>
  <si>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</si>
  <si>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</si>
  <si>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</si>
  <si>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</si>
  <si>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</si>
  <si>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</si>
  <si>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</si>
  <si>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</si>
  <si>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</si>
  <si>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</si>
  <si>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</si>
  <si>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</si>
  <si>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</si>
  <si>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</si>
  <si>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</si>
  <si>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</si>
  <si>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</si>
  <si>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</si>
  <si>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</si>
  <si>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</si>
  <si>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</si>
  <si>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</si>
  <si>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</si>
  <si>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</si>
  <si>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</si>
  <si>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</si>
  <si>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</si>
  <si>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</si>
  <si>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</si>
  <si>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</si>
  <si>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</si>
  <si>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</si>
  <si>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</si>
  <si>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</si>
  <si>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</si>
  <si>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</si>
  <si>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</si>
  <si>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</si>
  <si>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</si>
  <si>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</si>
  <si>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</si>
  <si>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</si>
  <si>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</si>
  <si>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</si>
  <si>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</si>
  <si>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</si>
  <si>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</si>
  <si>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</si>
  <si>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</si>
  <si>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</si>
  <si>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</si>
  <si>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</si>
  <si>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</si>
  <si>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</si>
  <si>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</si>
  <si>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</si>
  <si>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</si>
  <si>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</si>
  <si>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</si>
  <si>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</si>
  <si>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</si>
  <si>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</si>
  <si>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</si>
  <si>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</si>
  <si>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</si>
  <si>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</si>
  <si>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</si>
  <si>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</si>
  <si>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</si>
  <si>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</si>
  <si>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</si>
  <si>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</si>
  <si>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</si>
  <si>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</si>
  <si>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</si>
  <si>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</si>
  <si>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</si>
  <si>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</si>
  <si>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</si>
  <si>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</si>
  <si>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</si>
  <si>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</si>
  <si>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</si>
  <si>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</si>
  <si>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</si>
  <si>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</si>
  <si>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</si>
  <si>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</si>
  <si>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</si>
  <si>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</si>
  <si>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</si>
  <si>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</si>
  <si>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</si>
  <si>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</si>
  <si>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</si>
  <si>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</si>
  <si>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</si>
  <si>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</si>
  <si>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</si>
  <si>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</si>
  <si>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</si>
  <si>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</si>
  <si>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</si>
  <si>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</si>
  <si>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</si>
  <si>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</si>
  <si>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</si>
  <si>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</si>
  <si>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</si>
  <si>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</si>
  <si>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</si>
  <si>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</si>
  <si>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</si>
  <si>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</si>
  <si>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</si>
  <si>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</si>
  <si>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</si>
  <si>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</si>
  <si>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</si>
  <si>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</si>
  <si>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</si>
  <si>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</si>
  <si>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</si>
  <si>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</si>
  <si>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</si>
  <si>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</si>
  <si>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</si>
  <si>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</si>
  <si>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</si>
  <si>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</si>
  <si>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</si>
  <si>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</si>
  <si>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</si>
  <si>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</si>
  <si>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</si>
  <si>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</si>
  <si>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</si>
  <si>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</si>
  <si>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</si>
  <si>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</si>
  <si>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</si>
  <si>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</si>
  <si>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</si>
  <si>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</si>
  <si>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</si>
  <si>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</si>
  <si>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</si>
  <si>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</si>
  <si>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</si>
  <si>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</si>
  <si>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</si>
  <si>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</si>
  <si>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</si>
  <si>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</si>
  <si>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</si>
  <si>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</si>
  <si>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</si>
  <si>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</si>
  <si>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</si>
  <si>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</si>
  <si>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</si>
  <si>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</si>
  <si>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</si>
  <si>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</si>
  <si>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</si>
  <si>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</si>
  <si>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</si>
  <si>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</si>
  <si>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</si>
  <si>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</si>
  <si>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</si>
  <si>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</si>
  <si>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</si>
  <si>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</si>
  <si>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</si>
  <si>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</si>
  <si>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</si>
  <si>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</si>
  <si>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</si>
  <si>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</si>
  <si>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</si>
  <si>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</si>
  <si>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</si>
  <si>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</si>
  <si>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</si>
  <si>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</si>
  <si>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</si>
  <si>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</si>
  <si>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</si>
  <si>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</si>
  <si>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</si>
  <si>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</si>
  <si>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</si>
  <si>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</si>
  <si>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</si>
  <si>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</si>
  <si>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</si>
  <si>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</si>
  <si>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</si>
  <si>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</si>
  <si>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</si>
  <si>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</si>
  <si>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</si>
  <si>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</si>
  <si>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</si>
  <si>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</si>
  <si>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</si>
  <si>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</si>
  <si>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</si>
  <si>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</si>
  <si>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</si>
  <si>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</si>
  <si>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</si>
  <si>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</si>
  <si>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</si>
  <si>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</si>
  <si>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</si>
  <si>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</si>
  <si>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</si>
  <si>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</si>
  <si>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</si>
  <si>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</si>
  <si>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</si>
  <si>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</si>
  <si>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</si>
  <si>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</si>
  <si>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</si>
  <si>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</si>
  <si>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</si>
  <si>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</si>
  <si>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</si>
  <si>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</si>
  <si>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</si>
  <si>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</si>
  <si>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</si>
  <si>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</si>
  <si>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</si>
  <si>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</si>
  <si>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</si>
  <si>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</si>
  <si>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</si>
  <si>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</si>
  <si>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</si>
  <si>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</si>
  <si>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</si>
  <si>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</si>
  <si>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</si>
  <si>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</si>
  <si>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</si>
  <si>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</si>
  <si>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</si>
  <si>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</si>
  <si>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</si>
  <si>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</si>
  <si>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</si>
  <si>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</si>
  <si>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</si>
  <si>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</si>
  <si>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</si>
  <si>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</si>
  <si>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</si>
  <si>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</si>
  <si>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</si>
  <si>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</si>
  <si>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</si>
  <si>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</si>
  <si>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</si>
  <si>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</si>
  <si>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</si>
  <si>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</si>
  <si>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</si>
  <si>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</si>
  <si>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</si>
  <si>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</si>
  <si>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</si>
  <si>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</si>
  <si>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</si>
  <si>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</si>
  <si>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</si>
  <si>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</si>
  <si>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</si>
  <si>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</si>
  <si>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</si>
  <si>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</si>
  <si>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</si>
  <si>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</si>
  <si>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</si>
  <si>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</si>
  <si>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</si>
  <si>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</si>
  <si>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</si>
  <si>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</si>
  <si>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</si>
  <si>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</si>
  <si>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</si>
  <si>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</si>
  <si>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</si>
  <si>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</si>
  <si>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</si>
  <si>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</si>
  <si>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</si>
  <si>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</si>
  <si>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</si>
  <si>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</si>
  <si>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</si>
  <si>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</si>
  <si>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</si>
  <si>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</si>
  <si>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</si>
  <si>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</si>
  <si>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</si>
  <si>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</si>
  <si>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</si>
  <si>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</si>
  <si>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</si>
  <si>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</si>
  <si>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</si>
  <si>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</si>
  <si>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</si>
  <si>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</si>
  <si>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</si>
  <si>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</si>
  <si>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</si>
  <si>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</si>
  <si>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</si>
  <si>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</si>
  <si>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</si>
  <si>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</si>
  <si>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</si>
  <si>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</si>
  <si>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</si>
  <si>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</si>
  <si>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</si>
  <si>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</si>
  <si>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</si>
  <si>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</si>
  <si>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</si>
  <si>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</si>
  <si>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</si>
  <si>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</si>
  <si>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</si>
  <si>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</si>
  <si>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</si>
  <si>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</si>
  <si>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</si>
  <si>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</si>
  <si>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</si>
  <si>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</si>
  <si>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</si>
  <si>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</si>
  <si>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</si>
  <si>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</si>
  <si>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</si>
  <si>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</si>
  <si>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</si>
  <si>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</si>
  <si>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</si>
  <si>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</si>
  <si>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</si>
  <si>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</si>
  <si>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</si>
  <si>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</si>
  <si>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</si>
  <si>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</si>
  <si>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</si>
  <si>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</si>
  <si>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</si>
  <si>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</si>
  <si>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</si>
  <si>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</si>
  <si>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</si>
  <si>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</si>
  <si>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</si>
  <si>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</si>
  <si>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</si>
  <si>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</si>
  <si>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</si>
  <si>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</si>
  <si>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</si>
  <si>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</si>
  <si>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</si>
  <si>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</si>
  <si>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</si>
  <si>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</si>
  <si>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</si>
  <si>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</si>
  <si>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</si>
  <si>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</si>
  <si>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</si>
  <si>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</si>
  <si>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</si>
  <si>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</si>
  <si>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</si>
  <si>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</si>
  <si>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</si>
  <si>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</si>
  <si>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</si>
  <si>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</si>
  <si>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</si>
  <si>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</si>
  <si>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</si>
  <si>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</si>
  <si>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</si>
  <si>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</si>
  <si>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</si>
  <si>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</si>
  <si>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</si>
  <si>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</si>
  <si>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</si>
  <si>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</si>
  <si>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</si>
  <si>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</si>
  <si>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</si>
  <si>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</si>
  <si>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</si>
  <si>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</si>
  <si>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</si>
  <si>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</si>
  <si>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</si>
  <si>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</si>
  <si>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</si>
  <si>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</si>
  <si>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</si>
  <si>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</si>
  <si>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</si>
  <si>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</si>
  <si>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</si>
  <si>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</si>
  <si>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</si>
  <si>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</si>
  <si>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</si>
  <si>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</si>
  <si>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</si>
  <si>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</si>
  <si>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</si>
  <si>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</si>
  <si>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</si>
  <si>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</si>
  <si>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</si>
  <si>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</si>
  <si>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</si>
  <si>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</si>
  <si>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</si>
  <si>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</si>
  <si>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</si>
  <si>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</si>
  <si>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</si>
  <si>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</si>
  <si>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</si>
  <si>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</si>
  <si>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</si>
  <si>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</si>
  <si>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</si>
  <si>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</si>
  <si>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</si>
  <si>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</si>
  <si>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</si>
  <si>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</si>
  <si>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</si>
  <si>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</si>
  <si>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</si>
  <si>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</si>
  <si>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</si>
  <si>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</si>
  <si>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</si>
  <si>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</si>
  <si>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</si>
  <si>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</si>
  <si>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</si>
  <si>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</si>
  <si>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</si>
  <si>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</si>
  <si>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</si>
  <si>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</si>
  <si>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</si>
  <si>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</si>
  <si>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</si>
  <si>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</si>
  <si>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</si>
  <si>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</si>
  <si>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</si>
  <si>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</si>
  <si>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</si>
  <si>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</si>
  <si>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</si>
  <si>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</si>
  <si>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</si>
  <si>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</si>
  <si>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</si>
  <si>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</si>
  <si>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</si>
  <si>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</si>
  <si>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</si>
  <si>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</si>
  <si>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</si>
  <si>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</si>
  <si>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</si>
  <si>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</si>
  <si>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</si>
  <si>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</si>
  <si>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</si>
  <si>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</si>
  <si>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</si>
  <si>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</si>
  <si>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</si>
  <si>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</si>
  <si>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</si>
  <si>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</si>
  <si>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</si>
  <si>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</si>
  <si>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</si>
  <si>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</si>
  <si>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</si>
  <si>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</si>
  <si>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</si>
  <si>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</si>
  <si>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</si>
  <si>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</si>
  <si>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</si>
  <si>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</si>
  <si>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</si>
  <si>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</si>
  <si>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</si>
  <si>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</si>
  <si>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</si>
  <si>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</si>
  <si>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</si>
  <si>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</si>
  <si>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</si>
  <si>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</si>
  <si>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</si>
  <si>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</si>
  <si>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</si>
  <si>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</si>
  <si>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</si>
  <si>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</si>
  <si>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</si>
  <si>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</si>
  <si>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</si>
  <si>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</si>
  <si>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</si>
  <si>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</si>
  <si>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</si>
  <si>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</si>
  <si>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</si>
  <si>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</si>
  <si>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</si>
  <si>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</si>
  <si>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</si>
  <si>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</si>
  <si>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</si>
  <si>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</si>
  <si>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</si>
  <si>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</si>
  <si>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</si>
  <si>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</si>
  <si>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</si>
  <si>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</si>
  <si>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</si>
  <si>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</si>
  <si>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</si>
  <si>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</si>
  <si>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</si>
  <si>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</si>
  <si>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</si>
  <si>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</si>
  <si>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</si>
  <si>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</si>
  <si>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</si>
  <si>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</si>
  <si>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</si>
  <si>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</si>
  <si>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</si>
  <si>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</si>
  <si>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</si>
  <si>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</si>
  <si>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</si>
  <si>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</si>
  <si>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</si>
  <si>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</si>
  <si>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</si>
  <si>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</si>
  <si>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</si>
  <si>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</si>
  <si>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</si>
  <si>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</si>
  <si>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</si>
  <si>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</si>
  <si>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</si>
  <si>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</si>
  <si>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</si>
  <si>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</si>
  <si>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</si>
  <si>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</si>
  <si>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</si>
  <si>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</si>
  <si>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</si>
  <si>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</si>
  <si>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</si>
  <si>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</si>
  <si>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</si>
  <si>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</si>
  <si>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</si>
  <si>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</si>
  <si>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</si>
  <si>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</si>
  <si>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</si>
  <si>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</si>
  <si>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</si>
  <si>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</si>
  <si>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</si>
  <si>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</si>
  <si>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</si>
  <si>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</si>
  <si>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</si>
  <si>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</si>
  <si>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</si>
  <si>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</si>
  <si>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</si>
  <si>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</si>
  <si>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</si>
  <si>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</si>
  <si>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</si>
  <si>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</si>
  <si>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</si>
  <si>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</si>
  <si>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</si>
  <si>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</si>
  <si>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</si>
  <si>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</si>
  <si>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</si>
  <si>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</si>
  <si>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</si>
  <si>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</si>
  <si>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</si>
  <si>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</si>
  <si>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</si>
  <si>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</si>
  <si>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</si>
  <si>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</si>
  <si>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</si>
  <si>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</si>
  <si>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</si>
  <si>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</si>
  <si>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</si>
  <si>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</si>
  <si>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</si>
  <si>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</si>
  <si>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</si>
  <si>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</si>
  <si>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</si>
  <si>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</si>
  <si>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</si>
  <si>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</si>
  <si>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</si>
  <si>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</si>
  <si>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</si>
  <si>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</si>
  <si>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</si>
  <si>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</si>
  <si>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</si>
  <si>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</si>
  <si>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</si>
  <si>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</si>
  <si>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</si>
  <si>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</si>
  <si>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</si>
  <si>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</si>
  <si>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</si>
  <si>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</si>
  <si>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</si>
  <si>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</si>
  <si>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</si>
  <si>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</si>
  <si>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</si>
  <si>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</si>
  <si>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</si>
  <si>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</si>
  <si>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</si>
  <si>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</si>
  <si>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</si>
  <si>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</si>
  <si>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</si>
  <si>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</si>
  <si>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</si>
  <si>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</si>
  <si>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</si>
  <si>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</si>
  <si>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</si>
  <si>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</si>
  <si>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</si>
  <si>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</si>
  <si>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</si>
  <si>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</si>
  <si>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</si>
  <si>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</si>
  <si>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</si>
  <si>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</si>
  <si>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</si>
  <si>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</si>
  <si>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</si>
  <si>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</si>
  <si>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</si>
  <si>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</si>
  <si>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</si>
  <si>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</si>
  <si>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</si>
  <si>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</si>
  <si>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</si>
  <si>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</si>
  <si>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</si>
  <si>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</si>
  <si>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</si>
  <si>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</si>
  <si>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</si>
  <si>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</si>
  <si>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</si>
  <si>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</si>
  <si>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</si>
  <si>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</si>
  <si>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</si>
  <si>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</si>
  <si>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</si>
  <si>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</si>
  <si>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</si>
  <si>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</si>
  <si>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</si>
  <si>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</si>
  <si>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</si>
  <si>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</si>
  <si>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</si>
  <si>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</si>
  <si>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</si>
  <si>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</si>
  <si>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</si>
  <si>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</si>
  <si>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</si>
  <si>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</si>
  <si>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</si>
  <si>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</si>
  <si>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</si>
  <si>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</si>
  <si>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</si>
  <si>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</si>
  <si>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</si>
  <si>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</si>
  <si>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</si>
  <si>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</si>
  <si>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</si>
  <si>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</si>
  <si>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</si>
  <si>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</si>
  <si>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</si>
  <si>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</si>
  <si>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</si>
  <si>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</si>
  <si>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</si>
  <si>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</si>
  <si>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</si>
  <si>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</si>
  <si>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</si>
  <si>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</si>
  <si>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</si>
  <si>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</si>
  <si>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</si>
  <si>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</si>
  <si>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</si>
  <si>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</si>
  <si>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</si>
  <si>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</si>
  <si>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</si>
  <si>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</si>
  <si>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</si>
  <si>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</si>
  <si>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</si>
  <si>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</si>
  <si>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</si>
  <si>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</si>
  <si>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</si>
  <si>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</si>
  <si>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</si>
  <si>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</si>
  <si>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</si>
  <si>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</si>
  <si>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</si>
  <si>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</si>
  <si>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</si>
  <si>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</si>
  <si>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</si>
  <si>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</si>
  <si>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</si>
  <si>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</si>
  <si>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</si>
  <si>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</si>
  <si>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</si>
  <si>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</si>
  <si>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</si>
  <si>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</si>
  <si>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</si>
  <si>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</si>
  <si>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</si>
  <si>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</si>
  <si>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</si>
  <si>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</si>
  <si>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</si>
  <si>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</si>
  <si>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</si>
  <si>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</si>
  <si>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</si>
  <si>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</si>
  <si>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</si>
  <si>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</si>
  <si>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</si>
  <si>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</si>
  <si>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</si>
  <si>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</si>
  <si>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</si>
  <si>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</si>
  <si>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</si>
  <si>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</si>
  <si>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</si>
  <si>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</si>
  <si>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</si>
  <si>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</si>
  <si>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</si>
  <si>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</si>
  <si>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</si>
  <si>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</si>
  <si>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</si>
  <si>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</si>
  <si>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</si>
  <si>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</si>
  <si>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</si>
  <si>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</si>
  <si>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</si>
  <si>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</si>
  <si>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</si>
  <si>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</si>
  <si>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</si>
  <si>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</si>
  <si>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</si>
  <si>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</si>
  <si>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</si>
  <si>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</si>
  <si>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</si>
  <si>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</si>
  <si>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</si>
  <si>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</si>
  <si>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</si>
  <si>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</si>
  <si>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</si>
  <si>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</si>
  <si>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</si>
  <si>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</si>
  <si>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</si>
  <si>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</si>
  <si>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</si>
  <si>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</si>
  <si>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</si>
  <si>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</si>
  <si>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</si>
  <si>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</si>
  <si>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</si>
  <si>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</si>
  <si>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</si>
  <si>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</si>
  <si>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</si>
  <si>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</si>
  <si>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</si>
  <si>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</si>
  <si>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</si>
  <si>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</si>
  <si>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</si>
  <si>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</si>
  <si>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</si>
  <si>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</si>
  <si>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</si>
  <si>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</si>
  <si>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</si>
  <si>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</si>
  <si>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</si>
  <si>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</si>
  <si>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</si>
  <si>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</si>
  <si>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</si>
  <si>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</si>
  <si>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</si>
  <si>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</si>
  <si>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</si>
  <si>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</si>
  <si>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</si>
  <si>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</si>
  <si>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</si>
  <si>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</si>
  <si>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</si>
  <si>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</si>
  <si>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</si>
  <si>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</si>
  <si>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</si>
  <si>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</si>
  <si>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</si>
  <si>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</si>
  <si>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</si>
  <si>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</si>
  <si>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</si>
  <si>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</si>
  <si>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</si>
  <si>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</si>
  <si>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</si>
  <si>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</si>
  <si>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</si>
  <si>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</si>
  <si>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</si>
  <si>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</si>
  <si>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</si>
  <si>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</si>
  <si>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</si>
  <si>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</si>
  <si>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</si>
  <si>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</si>
  <si>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</si>
  <si>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</si>
  <si>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</si>
  <si>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</si>
  <si>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</si>
  <si>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</si>
  <si>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</si>
  <si>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</si>
  <si>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</si>
  <si>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</si>
  <si>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</si>
  <si>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</si>
  <si>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</si>
  <si>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</si>
  <si>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</si>
  <si>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</si>
  <si>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</si>
  <si>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</si>
  <si>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</si>
  <si>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</si>
  <si>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</si>
  <si>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</si>
  <si>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</si>
  <si>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</si>
  <si>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</si>
  <si>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</si>
  <si>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</si>
  <si>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</si>
  <si>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</si>
  <si>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</si>
  <si>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</si>
  <si>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</si>
  <si>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</si>
  <si>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</si>
  <si>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</si>
  <si>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</si>
  <si>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</si>
  <si>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</si>
  <si>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</si>
  <si>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</si>
  <si>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</si>
  <si>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</si>
  <si>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</si>
  <si>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</si>
  <si>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</si>
  <si>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</si>
  <si>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</si>
  <si>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</si>
  <si>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</si>
  <si>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</si>
  <si>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</si>
  <si>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</si>
  <si>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</si>
  <si>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</si>
  <si>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</si>
  <si>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</si>
  <si>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</si>
  <si>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</si>
  <si>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</si>
  <si>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</si>
  <si>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</si>
  <si>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</si>
  <si>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</si>
  <si>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</si>
  <si>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</si>
  <si>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</si>
  <si>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</si>
  <si>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</si>
  <si>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</si>
  <si>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</si>
  <si>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</si>
  <si>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</si>
  <si>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</si>
  <si>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</si>
  <si>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</si>
  <si>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</si>
  <si>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</si>
  <si>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</si>
  <si>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</si>
  <si>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</si>
  <si>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</si>
  <si>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</si>
  <si>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</si>
  <si>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</si>
  <si>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</si>
  <si>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</si>
  <si>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</si>
  <si>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</si>
  <si>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</si>
  <si>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</si>
  <si>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</si>
  <si>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</si>
  <si>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</si>
  <si>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</si>
  <si>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</si>
  <si>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</si>
  <si>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</si>
  <si>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</si>
  <si>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</si>
  <si>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</si>
  <si>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</si>
  <si>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</si>
  <si>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</si>
  <si>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</si>
  <si>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</si>
  <si>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</si>
  <si>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</si>
  <si>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</si>
  <si>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</si>
  <si>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</si>
  <si>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</si>
  <si>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</si>
  <si>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</si>
  <si>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</si>
  <si>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</si>
  <si>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</si>
  <si>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</si>
  <si>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</si>
  <si>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</si>
  <si>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</si>
  <si>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</si>
  <si>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</si>
  <si>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</si>
  <si>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</si>
  <si>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</si>
  <si>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</si>
  <si>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</si>
  <si>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</si>
  <si>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</si>
  <si>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</si>
  <si>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</si>
  <si>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</si>
  <si>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</si>
  <si>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</si>
  <si>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</si>
  <si>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</si>
  <si>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</si>
  <si>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</si>
  <si>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</si>
  <si>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</si>
  <si>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</si>
  <si>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</si>
  <si>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</si>
  <si>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</si>
  <si>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</si>
  <si>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</si>
  <si>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</si>
  <si>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</si>
  <si>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</si>
  <si>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</si>
  <si>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</si>
  <si>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</si>
  <si>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</si>
  <si>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</si>
  <si>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</si>
  <si>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</si>
  <si>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</si>
  <si>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</si>
  <si>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</si>
  <si>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</si>
  <si>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</si>
  <si>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</si>
  <si>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</si>
  <si>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</si>
  <si>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</si>
  <si>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</si>
  <si>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</si>
  <si>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</si>
  <si>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</si>
  <si>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</si>
  <si>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</si>
  <si>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</si>
  <si>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</si>
  <si>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</si>
  <si>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</si>
  <si>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</si>
  <si>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</si>
  <si>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</si>
  <si>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</si>
  <si>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</si>
  <si>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</si>
  <si>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</si>
  <si>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</si>
  <si>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</si>
  <si>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</si>
  <si>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</si>
  <si>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</si>
  <si>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</si>
  <si>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</si>
  <si>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</si>
  <si>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</si>
  <si>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</si>
  <si>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</si>
  <si>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</si>
  <si>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</si>
  <si>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</si>
  <si>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</si>
  <si>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</si>
  <si>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</si>
  <si>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</si>
  <si>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</si>
  <si>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</si>
  <si>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</si>
  <si>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</si>
  <si>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</si>
  <si>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</si>
  <si>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</si>
  <si>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</si>
  <si>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</si>
  <si>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</si>
  <si>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</si>
  <si>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</si>
  <si>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</si>
  <si>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</si>
  <si>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</si>
  <si>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</si>
  <si>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</si>
  <si>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</si>
  <si>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</si>
  <si>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</si>
  <si>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</si>
  <si>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</si>
  <si>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</si>
  <si>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</si>
  <si>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</si>
  <si>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</si>
  <si>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</si>
  <si>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</si>
  <si>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</si>
  <si>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</si>
  <si>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</si>
  <si>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</si>
  <si>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</si>
  <si>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</si>
  <si>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</si>
  <si>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</si>
  <si>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</si>
  <si>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</si>
  <si>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</si>
  <si>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</si>
  <si>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</si>
  <si>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</si>
  <si>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</si>
  <si>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</si>
  <si>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</si>
  <si>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</si>
  <si>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</si>
  <si>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</si>
  <si>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</si>
  <si>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</si>
  <si>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</si>
  <si>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</si>
  <si>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</si>
  <si>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</si>
  <si>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</si>
  <si>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</si>
  <si>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</si>
  <si>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</si>
  <si>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</si>
  <si>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</si>
  <si>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</si>
  <si>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</si>
  <si>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</si>
  <si>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</si>
  <si>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</si>
  <si>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</si>
  <si>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</si>
  <si>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</si>
  <si>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</si>
  <si>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</si>
  <si>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</si>
  <si>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</si>
  <si>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</si>
  <si>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</si>
  <si>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</si>
  <si>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</si>
  <si>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</si>
  <si>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</si>
  <si>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</si>
  <si>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</si>
  <si>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</si>
  <si>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</si>
  <si>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</si>
  <si>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</si>
  <si>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</si>
  <si>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</si>
  <si>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</si>
  <si>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</si>
  <si>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</si>
  <si>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</si>
  <si>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</si>
  <si>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</si>
  <si>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</si>
  <si>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</si>
  <si>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</si>
  <si>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</si>
  <si>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</si>
  <si>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</si>
  <si>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</si>
  <si>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</si>
  <si>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</si>
  <si>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</si>
  <si>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</si>
  <si>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</si>
  <si>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</si>
  <si>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</si>
  <si>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</si>
  <si>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</si>
  <si>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</si>
  <si>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</si>
  <si>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</si>
  <si>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</si>
  <si>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</si>
  <si>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</si>
  <si>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</si>
  <si>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</si>
  <si>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</si>
  <si>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</si>
  <si>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</si>
  <si>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</si>
  <si>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</si>
  <si>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</si>
  <si>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</si>
  <si>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</si>
  <si>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</si>
  <si>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</si>
  <si>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</si>
  <si>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</si>
  <si>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</si>
  <si>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</si>
  <si>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</si>
  <si>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</si>
  <si>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</si>
  <si>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</si>
  <si>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</si>
  <si>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</si>
  <si>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</si>
  <si>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</si>
  <si>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</si>
  <si>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</si>
  <si>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</si>
  <si>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</si>
  <si>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</si>
  <si>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</si>
  <si>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</si>
  <si>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</si>
  <si>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</si>
  <si>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</si>
  <si>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</si>
  <si>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</si>
  <si>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</si>
  <si>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</si>
  <si>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</si>
  <si>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</si>
  <si>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</si>
  <si>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</si>
  <si>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</si>
  <si>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</si>
  <si>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</si>
  <si>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</si>
  <si>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</si>
  <si>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</si>
  <si>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</si>
  <si>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</si>
  <si>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</si>
  <si>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</si>
  <si>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</si>
  <si>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</si>
  <si>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</si>
  <si>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</si>
  <si>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</si>
  <si>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</si>
  <si>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</si>
  <si>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</si>
  <si>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</si>
  <si>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</si>
  <si>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</si>
  <si>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</si>
  <si>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</si>
  <si>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</si>
  <si>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</si>
  <si>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</si>
  <si>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</si>
  <si>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</si>
  <si>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</si>
  <si>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</si>
  <si>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</si>
  <si>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</si>
  <si>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</si>
  <si>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</si>
  <si>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</si>
  <si>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</si>
  <si>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</si>
  <si>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</si>
  <si>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</si>
  <si>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</si>
  <si>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</si>
  <si>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</si>
  <si>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</si>
  <si>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</si>
  <si>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</si>
  <si>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</si>
  <si>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</si>
  <si>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</si>
  <si>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</si>
  <si>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</si>
  <si>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</si>
  <si>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</si>
  <si>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</si>
  <si>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</si>
  <si>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</si>
  <si>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</si>
  <si>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</si>
  <si>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</si>
  <si>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</si>
  <si>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</si>
  <si>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</si>
  <si>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</si>
  <si>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</si>
  <si>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</si>
  <si>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</si>
  <si>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</si>
  <si>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</si>
  <si>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</si>
  <si>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</si>
  <si>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</si>
  <si>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</si>
  <si>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</si>
  <si>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</si>
  <si>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</si>
  <si>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</si>
  <si>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</si>
  <si>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</si>
  <si>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</si>
  <si>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</si>
  <si>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</si>
  <si>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</si>
  <si>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</si>
  <si>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</si>
  <si>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</si>
  <si>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</si>
  <si>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</si>
  <si>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</si>
  <si>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</si>
  <si>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</si>
  <si>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</si>
  <si>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</si>
  <si>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</si>
  <si>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</si>
  <si>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</si>
  <si>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</si>
  <si>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</si>
  <si>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</si>
  <si>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</si>
  <si>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</si>
  <si>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</si>
  <si>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</si>
  <si>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</si>
  <si>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</si>
  <si>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</si>
  <si>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</si>
  <si>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</si>
  <si>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</si>
  <si>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</si>
  <si>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</si>
  <si>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</si>
  <si>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</si>
  <si>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</si>
  <si>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</si>
  <si>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</si>
  <si>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</si>
  <si>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</si>
  <si>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</si>
  <si>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</si>
  <si>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</si>
  <si>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</si>
  <si>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</si>
  <si>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</si>
  <si>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</si>
  <si>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</si>
  <si>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</si>
  <si>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</si>
  <si>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</si>
  <si>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</si>
  <si>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</si>
  <si>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</si>
  <si>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</si>
  <si>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</si>
  <si>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</si>
  <si>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</si>
  <si>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</si>
  <si>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</si>
  <si>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</si>
  <si>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</si>
  <si>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</si>
  <si>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</si>
  <si>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</si>
  <si>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</si>
  <si>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</si>
  <si>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</si>
  <si>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</si>
  <si>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</si>
  <si>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</si>
  <si>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</si>
  <si>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</si>
  <si>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</si>
  <si>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</si>
  <si>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</si>
  <si>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</si>
  <si>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</si>
  <si>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</si>
  <si>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</si>
  <si>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</si>
  <si>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</si>
  <si>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</si>
  <si>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</si>
  <si>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</si>
  <si>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</si>
  <si>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</si>
  <si>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</si>
  <si>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</si>
  <si>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</si>
  <si>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</si>
  <si>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</si>
  <si>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</si>
  <si>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</si>
  <si>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</si>
  <si>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</si>
  <si>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</si>
  <si>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</si>
  <si>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</si>
  <si>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</si>
  <si>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</si>
  <si>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</si>
  <si>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</si>
  <si>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</si>
  <si>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</si>
  <si>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</si>
  <si>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</si>
  <si>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</si>
  <si>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</si>
  <si>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</si>
  <si>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</si>
  <si>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</si>
  <si>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</si>
  <si>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</si>
  <si>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</si>
  <si>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</si>
  <si>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</si>
  <si>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</si>
  <si>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</si>
  <si>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</si>
  <si>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</si>
  <si>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</si>
  <si>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</si>
  <si>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</si>
  <si>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</si>
  <si>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</si>
  <si>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</si>
  <si>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</si>
  <si>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</si>
  <si>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</si>
  <si>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</si>
  <si>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</si>
  <si>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</si>
  <si>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</si>
  <si>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</si>
  <si>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</si>
  <si>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</si>
  <si>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</si>
  <si>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</si>
  <si>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</si>
  <si>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</si>
  <si>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</si>
  <si>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</si>
  <si>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</si>
  <si>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</si>
  <si>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</si>
  <si>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</si>
  <si>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</si>
  <si>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</si>
  <si>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</si>
  <si>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</si>
  <si>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</si>
  <si>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</si>
  <si>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</si>
  <si>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</si>
  <si>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</si>
  <si>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</si>
  <si>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</si>
  <si>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</si>
  <si>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</si>
  <si>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</si>
  <si>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</si>
  <si>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</si>
  <si>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</si>
  <si>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</si>
  <si>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</si>
  <si>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</si>
  <si>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</si>
  <si>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</si>
  <si>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</si>
  <si>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</si>
  <si>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</si>
  <si>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</si>
  <si>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</si>
  <si>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</si>
  <si>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</si>
  <si>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</si>
  <si>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</si>
  <si>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</si>
  <si>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</si>
  <si>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</si>
  <si>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</si>
  <si>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</si>
  <si>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</si>
  <si>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</si>
  <si>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</si>
  <si>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</si>
  <si>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</si>
  <si>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</si>
  <si>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</si>
  <si>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</si>
  <si>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</si>
  <si>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</si>
  <si>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</si>
  <si>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</si>
  <si>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</si>
  <si>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</si>
  <si>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</si>
  <si>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</si>
  <si>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</si>
  <si>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</si>
  <si>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</si>
  <si>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</si>
  <si>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</si>
  <si>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</si>
  <si>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</si>
  <si>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</si>
  <si>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</si>
  <si>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</si>
  <si>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</si>
  <si>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</si>
  <si>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</si>
  <si>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</si>
  <si>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</si>
  <si>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</si>
  <si>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</si>
  <si>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</si>
  <si>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</si>
  <si>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</si>
  <si>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</si>
  <si>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</si>
  <si>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</si>
  <si>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</si>
  <si>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</si>
  <si>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</si>
  <si>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</si>
  <si>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</si>
  <si>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</si>
  <si>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</si>
  <si>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</si>
  <si>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</si>
  <si>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</si>
  <si>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</si>
  <si>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</si>
  <si>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</si>
  <si>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</si>
  <si>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</si>
  <si>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</si>
  <si>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</si>
  <si>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</si>
  <si>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</si>
  <si>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</si>
  <si>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</si>
  <si>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</si>
  <si>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</si>
  <si>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</si>
  <si>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</si>
  <si>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</si>
  <si>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</si>
  <si>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</si>
  <si>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</si>
  <si>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</si>
  <si>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</si>
  <si>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</si>
  <si>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</si>
  <si>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</si>
  <si>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</si>
  <si>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</si>
  <si>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</si>
  <si>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</si>
  <si>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</si>
  <si>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</si>
  <si>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</si>
  <si>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</si>
  <si>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</si>
  <si>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</si>
  <si>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</si>
  <si>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</si>
  <si>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</si>
  <si>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</si>
  <si>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</si>
  <si>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</si>
  <si>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</si>
  <si>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</si>
  <si>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</si>
  <si>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</si>
  <si>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</si>
  <si>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</si>
  <si>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</si>
  <si>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</si>
  <si>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</si>
  <si>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</si>
  <si>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</si>
  <si>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</si>
  <si>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</si>
  <si>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</si>
  <si>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</si>
  <si>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</si>
  <si>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</si>
  <si>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</si>
  <si>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</si>
  <si>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</si>
  <si>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</si>
  <si>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</si>
  <si>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</si>
  <si>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</si>
  <si>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</si>
  <si>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</si>
  <si>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</si>
  <si>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</si>
  <si>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</si>
  <si>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</si>
  <si>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</si>
  <si>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</si>
  <si>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</si>
  <si>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</si>
  <si>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</si>
  <si>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</si>
  <si>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</si>
  <si>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</si>
  <si>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</si>
  <si>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</si>
  <si>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</si>
  <si>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</si>
  <si>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</si>
  <si>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</si>
  <si>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</si>
  <si>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</si>
  <si>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</si>
  <si>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</si>
  <si>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</si>
  <si>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</si>
  <si>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</si>
  <si>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</si>
  <si>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</si>
  <si>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</si>
  <si>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</si>
  <si>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</si>
  <si>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</si>
  <si>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</si>
  <si>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</si>
  <si>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</si>
  <si>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</si>
  <si>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</si>
  <si>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</si>
  <si>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</si>
  <si>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</si>
  <si>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</si>
  <si>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</si>
  <si>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</si>
  <si>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</si>
  <si>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</si>
  <si>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</si>
  <si>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</si>
  <si>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</si>
  <si>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</si>
  <si>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</si>
  <si>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</si>
  <si>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</si>
  <si>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</si>
  <si>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</si>
  <si>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</si>
  <si>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</si>
  <si>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</si>
  <si>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</si>
  <si>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</si>
  <si>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</si>
  <si>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</si>
  <si>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</si>
  <si>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</si>
  <si>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</si>
  <si>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</si>
  <si>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</si>
  <si>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</si>
  <si>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</si>
  <si>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</si>
  <si>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</si>
  <si>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</si>
  <si>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</si>
  <si>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</si>
  <si>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</si>
  <si>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</si>
  <si>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</si>
  <si>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</si>
  <si>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</si>
  <si>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</si>
  <si>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</si>
  <si>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</si>
  <si>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</si>
  <si>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</si>
  <si>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</si>
  <si>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</si>
  <si>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</si>
  <si>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</si>
  <si>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</si>
  <si>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</si>
  <si>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</si>
  <si>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</si>
  <si>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</si>
  <si>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</si>
  <si>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</si>
  <si>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</si>
  <si>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</si>
  <si>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</si>
  <si>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</si>
  <si>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</si>
  <si>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</si>
  <si>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</si>
  <si>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</si>
  <si>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</si>
  <si>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</si>
  <si>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</si>
  <si>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</si>
  <si>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</si>
  <si>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</si>
  <si>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</si>
  <si>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</si>
  <si>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</si>
  <si>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</si>
  <si>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</si>
  <si>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</si>
  <si>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</si>
  <si>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</si>
  <si>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</si>
  <si>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</si>
  <si>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</si>
  <si>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</si>
  <si>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</si>
  <si>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</si>
  <si>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</si>
  <si>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</si>
  <si>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</si>
  <si>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</si>
  <si>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</si>
  <si>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</si>
  <si>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</si>
  <si>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</si>
  <si>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</si>
  <si>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</si>
  <si>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</si>
  <si>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</si>
  <si>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</si>
  <si>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</si>
  <si>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</si>
  <si>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</si>
  <si>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</si>
  <si>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</si>
  <si>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</si>
  <si>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</si>
  <si>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</si>
  <si>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</si>
  <si>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</si>
  <si>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</si>
  <si>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</si>
  <si>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</si>
  <si>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</si>
  <si>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</si>
  <si>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</si>
  <si>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</si>
  <si>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</si>
  <si>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</si>
  <si>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</si>
  <si>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</si>
  <si>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</si>
  <si>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</si>
  <si>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</si>
  <si>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</si>
  <si>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</si>
  <si>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</si>
  <si>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</si>
  <si>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</si>
  <si>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</si>
  <si>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</si>
  <si>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</si>
  <si>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</si>
  <si>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</si>
  <si>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</si>
  <si>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</si>
  <si>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</si>
  <si>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</si>
  <si>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</si>
  <si>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</si>
  <si>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</si>
  <si>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</si>
  <si>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</si>
  <si>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</si>
  <si>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</si>
  <si>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</si>
  <si>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</si>
  <si>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</si>
  <si>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</si>
  <si>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</si>
  <si>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</si>
  <si>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</si>
  <si>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</si>
  <si>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</si>
  <si>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</si>
  <si>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</si>
  <si>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</si>
  <si>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</si>
  <si>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</si>
  <si>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</si>
  <si>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</si>
  <si>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</si>
  <si>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</si>
  <si>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</si>
  <si>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</si>
  <si>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</si>
  <si>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</si>
  <si>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</si>
  <si>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</si>
  <si>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</si>
  <si>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</si>
  <si>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</si>
  <si>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</si>
  <si>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</si>
  <si>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</si>
  <si>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</si>
  <si>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</si>
  <si>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</si>
  <si>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</si>
  <si>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</si>
  <si>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</si>
  <si>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</si>
  <si>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</si>
  <si>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</si>
  <si>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</si>
  <si>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</si>
  <si>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</si>
  <si>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</si>
  <si>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</si>
  <si>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</si>
  <si>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</si>
  <si>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</si>
  <si>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</si>
  <si>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</si>
  <si>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</si>
  <si>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</si>
  <si>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</si>
  <si>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</si>
  <si>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</si>
  <si>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</si>
  <si>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</si>
  <si>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</si>
  <si>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</si>
  <si>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</si>
  <si>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</si>
  <si>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</si>
  <si>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</si>
  <si>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</si>
  <si>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</si>
  <si>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</si>
  <si>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</si>
  <si>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</si>
  <si>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</si>
  <si>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</si>
  <si>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</si>
  <si>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</si>
  <si>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</si>
  <si>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</si>
  <si>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</si>
  <si>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</si>
  <si>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</si>
  <si>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</si>
  <si>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</si>
  <si>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</si>
  <si>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</si>
  <si>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</si>
  <si>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</si>
  <si>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</si>
  <si>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</si>
  <si>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</si>
  <si>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</si>
  <si>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</si>
  <si>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</si>
  <si>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</si>
  <si>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</si>
  <si>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</si>
  <si>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</si>
  <si>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</si>
  <si>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</si>
  <si>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</si>
  <si>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</si>
  <si>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</si>
  <si>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</si>
  <si>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</si>
  <si>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</si>
  <si>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</si>
  <si>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</si>
  <si>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</si>
  <si>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</si>
  <si>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</si>
  <si>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</si>
  <si>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</si>
  <si>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</si>
  <si>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</si>
  <si>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</si>
  <si>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</si>
  <si>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</si>
  <si>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</si>
  <si>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</si>
  <si>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</si>
  <si>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</si>
  <si>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</si>
  <si>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</si>
  <si>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</si>
  <si>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</si>
  <si>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</si>
  <si>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</si>
  <si>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</si>
  <si>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</si>
  <si>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</si>
  <si>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</si>
  <si>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</si>
  <si>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</si>
  <si>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</si>
  <si>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</si>
  <si>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</si>
  <si>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</si>
  <si>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</si>
  <si>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</si>
  <si>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</si>
  <si>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</si>
  <si>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</si>
  <si>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</si>
  <si>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</si>
  <si>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</si>
  <si>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</si>
  <si>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</si>
  <si>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</si>
  <si>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</si>
  <si>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</si>
  <si>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</si>
  <si>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</si>
  <si>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</si>
  <si>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</si>
  <si>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</si>
  <si>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</si>
  <si>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</si>
  <si>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</si>
  <si>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</si>
  <si>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</si>
  <si>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</si>
  <si>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</si>
  <si>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</si>
  <si>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</si>
  <si>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</si>
  <si>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</si>
  <si>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</si>
  <si>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</si>
  <si>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</si>
  <si>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</si>
  <si>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</si>
  <si>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</si>
  <si>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</si>
  <si>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</si>
  <si>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</si>
  <si>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</si>
  <si>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</si>
  <si>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</si>
  <si>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</si>
  <si>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</si>
  <si>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</si>
  <si>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</si>
  <si>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</si>
  <si>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</si>
  <si>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</si>
  <si>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</si>
  <si>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</si>
  <si>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</si>
  <si>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</si>
  <si>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</si>
  <si>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</si>
  <si>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</si>
  <si>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</si>
  <si>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</si>
  <si>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</si>
  <si>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</si>
  <si>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</si>
  <si>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</si>
  <si>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</si>
  <si>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</si>
  <si>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</si>
  <si>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</si>
  <si>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</si>
  <si>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</si>
  <si>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</si>
  <si>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</si>
  <si>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</si>
  <si>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</si>
  <si>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</si>
  <si>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</si>
  <si>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</si>
  <si>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</si>
  <si>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</si>
  <si>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</si>
  <si>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</si>
  <si>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</si>
  <si>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</si>
  <si>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</si>
  <si>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</si>
  <si>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</si>
  <si>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</si>
  <si>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</si>
  <si>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</si>
  <si>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</si>
  <si>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</si>
  <si>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</si>
  <si>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</si>
  <si>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</si>
  <si>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</si>
  <si>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</si>
  <si>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</si>
  <si>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</si>
  <si>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</si>
  <si>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</si>
  <si>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</si>
  <si>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</si>
  <si>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</si>
  <si>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</si>
  <si>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</si>
  <si>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</si>
  <si>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</si>
  <si>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</si>
  <si>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</si>
  <si>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</si>
  <si>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</si>
  <si>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</si>
  <si>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</si>
  <si>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</si>
  <si>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</si>
  <si>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</si>
  <si>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</si>
  <si>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</si>
  <si>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</si>
  <si>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</si>
  <si>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</si>
  <si>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</si>
  <si>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</si>
  <si>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</si>
  <si>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</si>
  <si>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</si>
  <si>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</si>
  <si>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</si>
  <si>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</si>
  <si>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</si>
  <si>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</si>
  <si>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</si>
  <si>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</si>
  <si>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</si>
  <si>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</si>
  <si>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</si>
  <si>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</si>
  <si>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</si>
  <si>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</si>
  <si>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</si>
  <si>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</si>
  <si>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</si>
  <si>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</si>
  <si>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</si>
  <si>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</si>
  <si>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</si>
  <si>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</si>
  <si>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</si>
  <si>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</si>
  <si>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</si>
  <si>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</si>
  <si>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</si>
  <si>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</si>
  <si>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</si>
  <si>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</si>
  <si>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</si>
  <si>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</si>
  <si>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</si>
  <si>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</si>
  <si>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</si>
  <si>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</si>
  <si>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</si>
  <si>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</si>
  <si>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</si>
  <si>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</si>
  <si>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</si>
  <si>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</si>
  <si>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</si>
  <si>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</si>
  <si>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</si>
  <si>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</si>
  <si>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</si>
  <si>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</si>
  <si>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</si>
  <si>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</si>
  <si>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</si>
  <si>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</si>
  <si>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</si>
  <si>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</si>
  <si>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</si>
  <si>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</si>
  <si>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</si>
  <si>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</si>
  <si>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</si>
  <si>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</si>
  <si>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</si>
  <si>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</si>
  <si>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</si>
  <si>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</si>
  <si>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</si>
  <si>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</si>
  <si>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</si>
  <si>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</si>
  <si>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</si>
  <si>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</si>
  <si>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</si>
  <si>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</si>
  <si>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</si>
  <si>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</si>
  <si>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</si>
  <si>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</si>
  <si>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</si>
  <si>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</si>
  <si>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</si>
  <si>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</si>
  <si>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</si>
  <si>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</si>
  <si>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</si>
  <si>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</si>
  <si>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</si>
  <si>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</si>
  <si>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</si>
  <si>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</si>
  <si>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</si>
  <si>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</si>
  <si>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</si>
  <si>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</si>
  <si>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</si>
  <si>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</si>
  <si>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</si>
  <si>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</si>
  <si>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</si>
  <si>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</si>
  <si>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</si>
  <si>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</si>
  <si>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</si>
  <si>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</si>
  <si>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</si>
  <si>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</si>
  <si>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</si>
  <si>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</si>
  <si>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</si>
  <si>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</si>
  <si>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</si>
  <si>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</si>
  <si>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</si>
  <si>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</si>
  <si>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</si>
  <si>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</si>
  <si>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</si>
  <si>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</si>
  <si>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</si>
  <si>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</si>
  <si>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</si>
  <si>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</si>
  <si>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</si>
  <si>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</si>
  <si>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</si>
  <si>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</si>
  <si>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</si>
  <si>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</si>
  <si>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</si>
  <si>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</si>
  <si>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</si>
  <si>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</si>
  <si>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</si>
  <si>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</si>
  <si>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</si>
  <si>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</si>
  <si>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</si>
  <si>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</si>
  <si>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</si>
  <si>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</si>
  <si>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</si>
  <si>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</si>
  <si>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</si>
  <si>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</si>
  <si>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</si>
  <si>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</si>
  <si>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</si>
  <si>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</si>
  <si>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</si>
  <si>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</si>
  <si>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</si>
  <si>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</si>
  <si>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</si>
  <si>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</si>
  <si>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</si>
  <si>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</si>
  <si>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</si>
  <si>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</si>
  <si>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</si>
  <si>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</si>
  <si>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</si>
  <si>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</si>
  <si>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</si>
  <si>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</si>
  <si>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</si>
  <si>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</si>
  <si>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</si>
  <si>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</si>
  <si>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</si>
  <si>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</si>
  <si>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</si>
  <si>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</si>
  <si>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</si>
  <si>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</si>
  <si>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</si>
  <si>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</si>
  <si>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</si>
  <si>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</si>
  <si>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</si>
  <si>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</si>
  <si>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</si>
  <si>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</si>
  <si>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</si>
  <si>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</si>
  <si>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</si>
  <si>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</si>
  <si>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</si>
  <si>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</si>
  <si>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</si>
  <si>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</si>
  <si>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</si>
  <si>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</si>
  <si>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</si>
  <si>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</si>
  <si>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</si>
  <si>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</si>
  <si>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</si>
  <si>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</si>
  <si>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</si>
  <si>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</si>
  <si>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</si>
  <si>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</si>
  <si>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</si>
  <si>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</si>
  <si>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</si>
  <si>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</si>
  <si>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</si>
  <si>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</si>
  <si>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</si>
  <si>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</si>
  <si>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</si>
  <si>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</si>
  <si>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</si>
  <si>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</si>
  <si>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</si>
  <si>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</si>
  <si>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</si>
  <si>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</si>
  <si>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</si>
  <si>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</si>
  <si>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</si>
  <si>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</si>
  <si>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</si>
  <si>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</si>
  <si>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</si>
  <si>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</si>
  <si>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</si>
  <si>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</si>
  <si>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</si>
  <si>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</si>
  <si>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</si>
  <si>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</si>
  <si>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</si>
  <si>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</si>
  <si>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</si>
  <si>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</si>
  <si>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</si>
  <si>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</si>
  <si>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</si>
  <si>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</si>
  <si>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</si>
  <si>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</si>
  <si>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</si>
  <si>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</si>
  <si>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</si>
  <si>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</si>
  <si>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</si>
  <si>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</si>
  <si>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</si>
  <si>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</si>
  <si>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</si>
  <si>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</si>
  <si>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</si>
  <si>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</si>
  <si>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</si>
  <si>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</si>
  <si>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</si>
  <si>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</si>
  <si>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</si>
  <si>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</si>
  <si>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</si>
  <si>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</si>
  <si>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</si>
  <si>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</si>
  <si>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</si>
  <si>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</si>
  <si>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</si>
  <si>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</si>
  <si>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</si>
  <si>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</si>
  <si>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</si>
  <si>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</si>
  <si>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</si>
  <si>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</si>
  <si>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</si>
  <si>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</si>
  <si>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</si>
  <si>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</si>
  <si>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</si>
  <si>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</si>
  <si>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</si>
  <si>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</si>
  <si>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</si>
  <si>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</si>
  <si>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</si>
  <si>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</si>
  <si>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</si>
  <si>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</si>
  <si>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</si>
  <si>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</si>
  <si>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</si>
  <si>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</si>
  <si>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</si>
  <si>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</si>
  <si>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</si>
  <si>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</si>
  <si>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</si>
  <si>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</si>
  <si>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</si>
  <si>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</si>
  <si>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</si>
  <si>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</si>
  <si>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</si>
  <si>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</si>
  <si>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</si>
  <si>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</si>
  <si>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</si>
  <si>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</si>
  <si>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</si>
  <si>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</si>
  <si>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</si>
  <si>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</si>
  <si>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</si>
  <si>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</si>
  <si>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</si>
  <si>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</si>
  <si>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</si>
  <si>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</si>
  <si>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</si>
  <si>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</si>
  <si>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</si>
  <si>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</si>
  <si>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</si>
  <si>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</si>
  <si>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</si>
  <si>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</si>
  <si>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</si>
  <si>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</si>
  <si>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</si>
  <si>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</si>
  <si>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</si>
  <si>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</si>
  <si>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</si>
  <si>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</si>
  <si>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</si>
  <si>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</si>
  <si>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</si>
  <si>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</si>
  <si>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</si>
  <si>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</si>
  <si>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</si>
  <si>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</si>
  <si>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</si>
  <si>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</si>
  <si>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</si>
  <si>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</si>
  <si>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</si>
  <si>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</si>
  <si>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</si>
  <si>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</si>
  <si>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</si>
  <si>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</si>
  <si>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</si>
  <si>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</si>
  <si>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</si>
  <si>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</si>
  <si>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</si>
  <si>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</si>
  <si>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</si>
  <si>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</si>
  <si>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</si>
  <si>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</si>
  <si>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</si>
  <si>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</si>
  <si>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</si>
  <si>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</si>
  <si>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</si>
  <si>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</si>
  <si>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</si>
  <si>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</si>
  <si>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</si>
  <si>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</si>
  <si>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</si>
  <si>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</si>
  <si>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</si>
  <si>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</si>
  <si>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</si>
  <si>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</si>
  <si>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</si>
  <si>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</si>
  <si>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</si>
  <si>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</si>
  <si>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</si>
  <si>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</si>
  <si>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</si>
  <si>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</si>
  <si>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</si>
  <si>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</si>
  <si>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</si>
  <si>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</si>
  <si>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</si>
  <si>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</si>
  <si>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</si>
  <si>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</si>
  <si>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</si>
  <si>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</si>
  <si>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</si>
  <si>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</si>
  <si>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</si>
  <si>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</si>
  <si>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</si>
  <si>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</si>
  <si>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</si>
  <si>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</si>
  <si>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</si>
  <si>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</si>
  <si>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</si>
  <si>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</si>
  <si>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</si>
  <si>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</si>
  <si>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</si>
  <si>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</si>
  <si>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</si>
  <si>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</si>
  <si>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</si>
  <si>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</si>
  <si>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</si>
  <si>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</si>
  <si>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</si>
  <si>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</si>
  <si>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</si>
  <si>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</si>
  <si>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</si>
  <si>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</si>
  <si>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</si>
  <si>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</si>
  <si>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</si>
  <si>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</si>
  <si>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</si>
  <si>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</si>
  <si>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</si>
  <si>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</si>
  <si>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</si>
  <si>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</si>
  <si>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</si>
  <si>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</si>
  <si>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</si>
  <si>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</si>
  <si>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</si>
  <si>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</si>
  <si>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</si>
  <si>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</si>
  <si>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</si>
  <si>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</si>
  <si>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</si>
  <si>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</si>
  <si>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</si>
  <si>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</si>
  <si>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</si>
  <si>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</si>
  <si>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</si>
  <si>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</si>
  <si>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</si>
  <si>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</si>
  <si>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</si>
  <si>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</si>
  <si>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</si>
  <si>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</si>
  <si>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</si>
  <si>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</si>
  <si>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</si>
  <si>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</si>
  <si>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</si>
  <si>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</si>
  <si>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</si>
  <si>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</si>
  <si>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</si>
  <si>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</si>
  <si>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</si>
  <si>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</si>
  <si>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</si>
  <si>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</si>
  <si>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</si>
  <si>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</si>
  <si>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</si>
  <si>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</si>
  <si>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</si>
  <si>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</si>
  <si>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</si>
  <si>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</si>
  <si>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</si>
  <si>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</si>
  <si>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</si>
  <si>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</si>
  <si>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</si>
  <si>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</si>
  <si>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</si>
  <si>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</si>
  <si>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</si>
  <si>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</si>
  <si>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</si>
  <si>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</si>
  <si>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</si>
  <si>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</si>
  <si>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</si>
  <si>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</si>
  <si>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</si>
  <si>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</si>
  <si>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</si>
  <si>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</si>
  <si>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</si>
  <si>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</si>
  <si>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</si>
  <si>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</si>
  <si>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</si>
  <si>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</si>
  <si>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</si>
  <si>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</si>
  <si>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</si>
  <si>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</si>
  <si>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</si>
  <si>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</si>
  <si>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</si>
  <si>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</si>
  <si>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</si>
  <si>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</si>
  <si>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</si>
  <si>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</si>
  <si>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</si>
  <si>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</si>
  <si>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</si>
  <si>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</si>
  <si>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</si>
  <si>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</si>
  <si>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</si>
  <si>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</si>
  <si>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</si>
  <si>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</si>
  <si>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</si>
  <si>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</si>
  <si>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</si>
  <si>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</si>
  <si>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</si>
  <si>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</si>
  <si>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</si>
  <si>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</si>
  <si>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</si>
  <si>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</si>
  <si>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</si>
  <si>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</si>
  <si>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</si>
  <si>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</si>
  <si>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</si>
  <si>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</si>
  <si>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</si>
  <si>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</si>
  <si>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</si>
  <si>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</si>
  <si>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</si>
  <si>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</si>
  <si>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</si>
  <si>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</si>
  <si>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</si>
  <si>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</si>
  <si>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</si>
  <si>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</si>
  <si>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</si>
  <si>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</si>
  <si>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</si>
  <si>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</si>
  <si>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</si>
  <si>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</si>
  <si>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</si>
  <si>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</si>
  <si>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</si>
  <si>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</si>
  <si>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</si>
  <si>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</si>
  <si>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</si>
  <si>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</si>
  <si>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</si>
  <si>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</si>
  <si>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</si>
  <si>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</si>
  <si>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</si>
  <si>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</si>
  <si>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</si>
  <si>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</si>
  <si>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</si>
  <si>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</si>
  <si>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</si>
  <si>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</si>
  <si>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</si>
  <si>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</si>
  <si>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</si>
  <si>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</si>
  <si>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</si>
  <si>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</si>
  <si>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</si>
  <si>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</si>
  <si>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</si>
  <si>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</si>
  <si>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</si>
  <si>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</si>
  <si>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</si>
  <si>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</si>
  <si>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</si>
  <si>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</si>
  <si>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</si>
  <si>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</si>
  <si>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</si>
  <si>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</si>
  <si>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</si>
  <si>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</si>
  <si>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</si>
  <si>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</si>
  <si>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</si>
  <si>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</si>
  <si>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</si>
  <si>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</si>
  <si>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</si>
  <si>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</si>
  <si>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</si>
  <si>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</si>
  <si>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</si>
  <si>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</si>
  <si>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</si>
  <si>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</si>
  <si>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</si>
  <si>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</si>
  <si>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</si>
  <si>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</si>
  <si>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</si>
  <si>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</si>
  <si>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</si>
  <si>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</si>
  <si>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</si>
  <si>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</si>
  <si>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</si>
  <si>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</si>
  <si>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</si>
  <si>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</si>
  <si>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</si>
  <si>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</si>
  <si>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</si>
  <si>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</si>
  <si>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</si>
  <si>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</si>
  <si>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</si>
  <si>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</si>
  <si>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</si>
  <si>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</si>
  <si>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</si>
  <si>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</si>
  <si>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</si>
  <si>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</si>
  <si>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</si>
  <si>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</si>
  <si>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</si>
  <si>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</si>
  <si>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</si>
  <si>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</si>
  <si>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</si>
  <si>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</si>
  <si>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</si>
  <si>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</si>
  <si>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</si>
  <si>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</si>
  <si>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</si>
  <si>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</si>
  <si>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</si>
  <si>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</si>
  <si>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</si>
  <si>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</si>
  <si>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</si>
  <si>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</si>
  <si>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</si>
  <si>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</si>
  <si>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</si>
  <si>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</si>
  <si>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</si>
  <si>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</si>
  <si>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</si>
  <si>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</si>
  <si>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</si>
  <si>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</si>
  <si>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</si>
  <si>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</si>
  <si>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</si>
  <si>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</si>
  <si>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</si>
  <si>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</si>
  <si>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</si>
  <si>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</si>
  <si>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</si>
  <si>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</si>
  <si>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</si>
  <si>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</si>
  <si>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</si>
  <si>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</si>
  <si>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</si>
  <si>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</si>
  <si>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</si>
  <si>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</si>
  <si>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</si>
  <si>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</si>
  <si>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</si>
  <si>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</si>
  <si>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</si>
  <si>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</si>
  <si>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</si>
  <si>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</si>
  <si>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</si>
  <si>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</si>
  <si>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</si>
  <si>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</si>
  <si>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</si>
  <si>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</si>
  <si>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</si>
  <si>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</si>
  <si>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</si>
  <si>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</si>
  <si>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</si>
  <si>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</si>
  <si>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</si>
  <si>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</si>
  <si>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</si>
  <si>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</si>
  <si>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</si>
  <si>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</si>
  <si>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</si>
  <si>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</si>
  <si>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</si>
  <si>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</si>
  <si>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</si>
  <si>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</si>
  <si>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</si>
  <si>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</si>
  <si>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</si>
  <si>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</si>
  <si>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</si>
  <si>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</si>
  <si>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</si>
  <si>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</si>
  <si>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</si>
  <si>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</si>
  <si>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</si>
  <si>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</si>
  <si>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</si>
  <si>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</si>
  <si>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</si>
  <si>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</si>
  <si>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</si>
  <si>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</si>
  <si>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</si>
  <si>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</si>
  <si>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</si>
  <si>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</si>
  <si>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</si>
  <si>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</si>
  <si>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</si>
  <si>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</si>
  <si>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</si>
  <si>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</si>
  <si>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</si>
  <si>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</si>
  <si>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</si>
  <si>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</si>
  <si>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</si>
  <si>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</si>
  <si>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</si>
  <si>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</si>
  <si>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</si>
  <si>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</si>
  <si>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</si>
  <si>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</si>
  <si>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</si>
  <si>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</si>
  <si>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</si>
  <si>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</si>
  <si>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</si>
  <si>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</si>
  <si>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</si>
  <si>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</si>
  <si>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</si>
  <si>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</si>
  <si>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</si>
  <si>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</si>
  <si>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</si>
  <si>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</si>
  <si>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</si>
  <si>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</si>
  <si>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</si>
  <si>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</si>
  <si>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</si>
  <si>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</si>
  <si>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</si>
  <si>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</si>
  <si>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</si>
  <si>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</si>
  <si>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</si>
  <si>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</si>
  <si>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</si>
  <si>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</si>
  <si>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</si>
  <si>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</si>
  <si>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</si>
  <si>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</si>
  <si>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</si>
  <si>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</si>
  <si>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</si>
  <si>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</si>
  <si>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</si>
  <si>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</si>
  <si>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</si>
  <si>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</si>
  <si>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</si>
  <si>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</si>
  <si>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</si>
  <si>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</si>
  <si>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</si>
  <si>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</si>
  <si>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</si>
  <si>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</si>
  <si>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</si>
  <si>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</si>
  <si>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</si>
  <si>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</si>
  <si>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</si>
  <si>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</si>
  <si>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</si>
  <si>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</si>
  <si>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</si>
  <si>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</si>
  <si>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</si>
  <si>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</si>
  <si>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</si>
  <si>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</si>
  <si>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</si>
  <si>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</si>
  <si>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</si>
  <si>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</si>
  <si>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</si>
  <si>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</si>
  <si>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</si>
  <si>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</si>
  <si>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</si>
  <si>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</si>
  <si>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</si>
  <si>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</si>
  <si>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</si>
  <si>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</si>
  <si>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</si>
  <si>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</si>
  <si>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</si>
  <si>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</si>
  <si>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</si>
  <si>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</si>
  <si>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</si>
  <si>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</si>
  <si>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</si>
  <si>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</si>
  <si>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</si>
  <si>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</si>
  <si>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</si>
  <si>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</si>
  <si>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</si>
  <si>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</si>
  <si>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</si>
  <si>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</si>
  <si>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</si>
  <si>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</si>
  <si>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</si>
  <si>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</si>
  <si>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</si>
  <si>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</si>
  <si>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</si>
  <si>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</si>
  <si>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</si>
  <si>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</si>
  <si>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</si>
  <si>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</si>
  <si>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</si>
  <si>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</si>
  <si>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</si>
  <si>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</si>
  <si>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</si>
  <si>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</si>
  <si>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</si>
  <si>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</si>
  <si>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</si>
  <si>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</si>
  <si>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</si>
  <si>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</si>
  <si>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</si>
  <si>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</si>
  <si>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</si>
  <si>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</si>
  <si>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</si>
  <si>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</si>
  <si>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</si>
  <si>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</si>
  <si>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</si>
  <si>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</si>
  <si>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</si>
  <si>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</si>
  <si>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</si>
  <si>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</si>
  <si>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</si>
  <si>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</si>
  <si>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</si>
  <si>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</si>
  <si>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</si>
  <si>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</si>
  <si>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</si>
  <si>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</si>
  <si>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</si>
  <si>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</si>
  <si>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</si>
  <si>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</si>
  <si>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</si>
  <si>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</si>
  <si>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</si>
  <si>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</si>
  <si>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</si>
  <si>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</si>
  <si>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</si>
  <si>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</si>
  <si>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</si>
  <si>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</si>
  <si>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</si>
  <si>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</si>
  <si>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</si>
  <si>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</si>
  <si>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</si>
  <si>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</si>
  <si>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</si>
  <si>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</si>
  <si>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</si>
  <si>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</si>
  <si>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</si>
  <si>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</si>
  <si>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</si>
  <si>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</si>
  <si>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</si>
  <si>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</si>
  <si>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</si>
  <si>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</si>
  <si>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</si>
  <si>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</si>
  <si>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</si>
  <si>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</si>
  <si>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</si>
  <si>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</si>
  <si>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</si>
  <si>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</si>
  <si>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</si>
  <si>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</si>
  <si>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</si>
  <si>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</si>
  <si>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</si>
  <si>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</si>
  <si>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</si>
  <si>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</si>
  <si>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</si>
  <si>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</si>
  <si>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</si>
  <si>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</si>
  <si>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</si>
  <si>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</si>
  <si>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</si>
  <si>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</si>
  <si>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</si>
  <si>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</si>
  <si>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</si>
  <si>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</si>
  <si>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</si>
  <si>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</si>
  <si>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</si>
  <si>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</si>
  <si>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</si>
  <si>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</si>
  <si>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</si>
  <si>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</si>
  <si>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</si>
  <si>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</si>
  <si>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</si>
  <si>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</si>
  <si>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</si>
  <si>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</si>
  <si>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</si>
  <si>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</si>
  <si>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</si>
  <si>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</si>
  <si>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</si>
  <si>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</si>
  <si>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</si>
  <si>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</si>
  <si>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</si>
  <si>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</si>
  <si>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</si>
  <si>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</si>
  <si>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</si>
  <si>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</si>
  <si>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</si>
  <si>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</si>
  <si>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</si>
  <si>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</si>
  <si>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</si>
  <si>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</si>
  <si>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</si>
  <si>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</si>
  <si>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</si>
  <si>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</si>
  <si>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</si>
  <si>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</si>
  <si>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</si>
  <si>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</si>
  <si>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</si>
  <si>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</si>
  <si>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</si>
  <si>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</si>
  <si>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</si>
  <si>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</si>
  <si>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</si>
  <si>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</si>
  <si>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</si>
  <si>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</si>
  <si>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</si>
  <si>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</si>
  <si>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</si>
  <si>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</si>
  <si>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</si>
  <si>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</si>
  <si>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</si>
  <si>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</si>
  <si>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</si>
  <si>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</si>
  <si>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</si>
  <si>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</si>
  <si>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</si>
  <si>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</si>
  <si>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</si>
  <si>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</si>
  <si>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</si>
  <si>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</si>
  <si>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</si>
  <si>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</si>
  <si>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</si>
  <si>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</si>
  <si>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</si>
  <si>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</si>
  <si>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</si>
  <si>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</si>
  <si>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</si>
  <si>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</si>
  <si>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</si>
  <si>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</si>
  <si>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</si>
  <si>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</si>
  <si>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</si>
  <si>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</si>
  <si>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</si>
  <si>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</si>
  <si>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</si>
  <si>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</si>
  <si>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</si>
  <si>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</si>
  <si>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</si>
  <si>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</si>
  <si>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</si>
  <si>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</si>
  <si>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</si>
  <si>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</si>
  <si>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</si>
  <si>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</si>
  <si>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</si>
  <si>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</si>
  <si>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</si>
  <si>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</si>
  <si>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</si>
  <si>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</si>
  <si>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</si>
  <si>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</si>
  <si>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</si>
  <si>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</si>
  <si>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</si>
  <si>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</si>
  <si>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</si>
  <si>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</si>
  <si>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</si>
  <si>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</si>
  <si>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</si>
  <si>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</si>
  <si>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</si>
  <si>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</si>
  <si>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</si>
  <si>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</si>
  <si>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</si>
  <si>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</si>
  <si>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</si>
  <si>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</si>
  <si>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</si>
  <si>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</si>
  <si>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</si>
  <si>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</si>
  <si>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</si>
  <si>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</si>
  <si>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</si>
  <si>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</si>
  <si>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</si>
  <si>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</si>
  <si>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</si>
  <si>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</si>
  <si>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</si>
  <si>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</si>
  <si>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</si>
  <si>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</si>
  <si>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</si>
  <si>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</si>
  <si>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</si>
  <si>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</si>
  <si>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</si>
  <si>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</si>
  <si>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</si>
  <si>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</si>
  <si>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</si>
  <si>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</si>
  <si>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</si>
  <si>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</si>
  <si>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</si>
  <si>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</si>
  <si>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</si>
  <si>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</si>
  <si>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</si>
  <si>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</si>
  <si>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</si>
  <si>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</si>
  <si>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</si>
  <si>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</si>
  <si>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</si>
  <si>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</si>
  <si>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</si>
  <si>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</si>
  <si>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</si>
  <si>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</si>
  <si>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</si>
  <si>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</si>
  <si>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</si>
  <si>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</si>
  <si>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</si>
  <si>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</si>
  <si>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</si>
  <si>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</si>
  <si>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</si>
  <si>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</si>
  <si>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</si>
  <si>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</si>
  <si>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</si>
  <si>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</si>
  <si>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</si>
  <si>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</si>
  <si>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</si>
  <si>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</si>
  <si>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</si>
  <si>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</si>
  <si>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</si>
  <si>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</si>
  <si>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</si>
  <si>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</si>
  <si>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</si>
  <si>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</si>
  <si>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</si>
  <si>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</si>
  <si>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</si>
  <si>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</si>
  <si>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</si>
  <si>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</si>
  <si>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</si>
  <si>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</si>
  <si>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</si>
  <si>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</si>
  <si>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</si>
  <si>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</si>
  <si>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</si>
  <si>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</si>
  <si>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</si>
  <si>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</si>
  <si>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</si>
  <si>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</si>
  <si>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</si>
  <si>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</si>
  <si>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</si>
  <si>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</si>
  <si>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</si>
  <si>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</si>
  <si>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</si>
  <si>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</si>
  <si>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</si>
  <si>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</si>
  <si>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</si>
  <si>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</si>
  <si>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</si>
  <si>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</si>
  <si>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</si>
  <si>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</si>
  <si>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</si>
  <si>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</si>
  <si>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</si>
  <si>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</si>
  <si>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</si>
  <si>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</si>
  <si>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</si>
  <si>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</si>
  <si>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</si>
  <si>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</si>
  <si>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</si>
  <si>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</si>
  <si>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</si>
  <si>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</si>
  <si>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</si>
  <si>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</si>
  <si>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</si>
  <si>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</si>
  <si>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</si>
  <si>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</si>
  <si>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</si>
  <si>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</si>
  <si>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</si>
  <si>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</si>
  <si>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</si>
  <si>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</si>
  <si>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</si>
  <si>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</si>
  <si>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</si>
  <si>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</si>
  <si>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</si>
  <si>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</si>
  <si>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</si>
  <si>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</si>
  <si>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</si>
  <si>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</si>
  <si>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</si>
  <si>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</si>
  <si>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</si>
  <si>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</si>
  <si>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</si>
  <si>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</si>
  <si>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</si>
  <si>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</si>
  <si>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</si>
  <si>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</si>
  <si>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</si>
  <si>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</si>
  <si>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</si>
  <si>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</si>
  <si>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</si>
  <si>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</si>
  <si>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</si>
  <si>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</si>
  <si>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</si>
  <si>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</si>
  <si>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</si>
  <si>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</si>
  <si>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</si>
  <si>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</si>
  <si>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</si>
  <si>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</si>
  <si>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</si>
  <si>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</si>
  <si>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</si>
  <si>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</si>
  <si>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</si>
  <si>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</si>
  <si>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</si>
  <si>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</si>
  <si>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</si>
  <si>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</si>
  <si>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</si>
  <si>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</si>
  <si>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</si>
  <si>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</si>
  <si>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</si>
  <si>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</si>
  <si>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</si>
  <si>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</si>
  <si>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</si>
  <si>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</si>
  <si>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</si>
  <si>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</si>
  <si>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</si>
  <si>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</si>
  <si>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</si>
  <si>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</si>
  <si>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</si>
  <si>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</si>
  <si>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</si>
  <si>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</si>
  <si>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</si>
  <si>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</si>
  <si>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</si>
  <si>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</si>
  <si>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</si>
  <si>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</si>
  <si>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</si>
  <si>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</si>
  <si>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</si>
  <si>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</si>
  <si>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</si>
  <si>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</si>
  <si>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</si>
  <si>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</si>
  <si>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</si>
  <si>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</si>
  <si>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</si>
  <si>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</si>
  <si>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</si>
  <si>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</si>
  <si>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</si>
  <si>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</si>
  <si>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</si>
  <si>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</si>
  <si>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</si>
  <si>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</si>
  <si>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</si>
  <si>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</si>
  <si>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</si>
  <si>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</si>
  <si>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</si>
  <si>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</si>
  <si>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</si>
  <si>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</si>
  <si>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</si>
  <si>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</si>
  <si>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</si>
  <si>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</si>
  <si>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</si>
  <si>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</si>
  <si>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</si>
  <si>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</si>
  <si>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</si>
  <si>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</si>
  <si>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</si>
  <si>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</si>
  <si>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</si>
  <si>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</si>
  <si>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</si>
  <si>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</si>
  <si>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</si>
  <si>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</si>
  <si>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</si>
  <si>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</si>
  <si>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</si>
  <si>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</si>
  <si>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</si>
  <si>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</si>
  <si>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</si>
  <si>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</si>
  <si>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</si>
  <si>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</si>
  <si>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</si>
  <si>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</si>
  <si>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</si>
  <si>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</si>
  <si>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</si>
  <si>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</si>
  <si>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</si>
  <si>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</si>
  <si>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</si>
  <si>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</si>
  <si>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</si>
  <si>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</si>
  <si>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</si>
  <si>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</si>
  <si>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</si>
  <si>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</si>
  <si>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</si>
  <si>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</si>
  <si>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</si>
  <si>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</si>
  <si>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</si>
  <si>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</si>
  <si>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</si>
  <si>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</si>
  <si>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</si>
  <si>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</si>
  <si>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</si>
  <si>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</si>
  <si>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</si>
  <si>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</si>
  <si>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</si>
  <si>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</si>
  <si>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</si>
  <si>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</si>
  <si>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</si>
  <si>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</si>
  <si>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</si>
  <si>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</si>
  <si>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</si>
  <si>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</si>
  <si>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</si>
  <si>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</si>
  <si>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</si>
  <si>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</si>
  <si>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</si>
  <si>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</si>
  <si>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</si>
  <si>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</si>
  <si>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</si>
  <si>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</si>
  <si>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</si>
  <si>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</si>
  <si>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</si>
  <si>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</si>
  <si>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</si>
  <si>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</si>
  <si>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</si>
  <si>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</si>
  <si>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</si>
  <si>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</si>
  <si>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</si>
  <si>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</si>
  <si>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</si>
  <si>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</si>
  <si>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</si>
  <si>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</si>
  <si>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</si>
  <si>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</si>
  <si>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</si>
  <si>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</si>
  <si>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</si>
  <si>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</si>
  <si>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</si>
  <si>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</si>
  <si>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</si>
  <si>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</si>
  <si>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</si>
  <si>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</si>
  <si>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</si>
  <si>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</si>
  <si>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</si>
  <si>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</si>
  <si>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</si>
  <si>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</si>
  <si>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</si>
  <si>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</si>
  <si>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</si>
  <si>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</si>
  <si>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</si>
  <si>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</si>
  <si>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</si>
  <si>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</si>
  <si>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</si>
  <si>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</si>
  <si>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</si>
  <si>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</si>
  <si>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</si>
  <si>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</si>
  <si>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</si>
  <si>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</si>
  <si>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</si>
  <si>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</si>
  <si>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</si>
  <si>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</si>
  <si>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</si>
  <si>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</si>
  <si>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</si>
  <si>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</si>
  <si>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</si>
  <si>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</si>
  <si>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</si>
  <si>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</si>
  <si>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</si>
  <si>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</si>
  <si>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</si>
  <si>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</si>
  <si>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</si>
  <si>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</si>
  <si>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</si>
  <si>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</si>
  <si>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</si>
  <si>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</si>
  <si>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</si>
  <si>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</si>
  <si>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</si>
  <si>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</si>
  <si>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</si>
  <si>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</si>
  <si>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</si>
  <si>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</si>
  <si>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</si>
  <si>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</si>
  <si>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</si>
  <si>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</si>
  <si>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</si>
  <si>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</si>
  <si>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</si>
  <si>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</si>
  <si>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</si>
  <si>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</si>
  <si>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</si>
  <si>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</si>
  <si>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</si>
  <si>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</si>
  <si>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</si>
  <si>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</si>
  <si>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</si>
  <si>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</si>
  <si>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</si>
  <si>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</si>
  <si>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</si>
  <si>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</si>
  <si>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</si>
  <si>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</si>
  <si>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</si>
  <si>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</si>
  <si>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</si>
  <si>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</si>
  <si>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</si>
  <si>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</si>
  <si>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</si>
  <si>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</si>
  <si>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</si>
  <si>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</si>
  <si>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</si>
  <si>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</si>
  <si>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</si>
  <si>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</si>
  <si>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</si>
  <si>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</si>
  <si>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</si>
  <si>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</si>
  <si>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</si>
  <si>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</si>
  <si>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</si>
  <si>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</si>
  <si>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</si>
  <si>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</si>
  <si>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</si>
  <si>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</si>
  <si>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</si>
  <si>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</si>
  <si>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</si>
  <si>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</si>
  <si>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</si>
  <si>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</si>
  <si>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</si>
  <si>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</si>
  <si>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</si>
  <si>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</si>
  <si>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</si>
  <si>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</si>
  <si>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</si>
  <si>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</si>
  <si>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</si>
  <si>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</si>
  <si>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</si>
  <si>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</si>
  <si>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</si>
  <si>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</si>
  <si>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</si>
  <si>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</si>
  <si>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</si>
  <si>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</si>
  <si>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</si>
  <si>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</si>
  <si>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</si>
  <si>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</si>
  <si>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</si>
  <si>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</si>
  <si>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</si>
  <si>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</si>
  <si>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</si>
  <si>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</si>
  <si>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</si>
  <si>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</si>
  <si>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</si>
  <si>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</si>
  <si>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</si>
  <si>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</si>
  <si>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</si>
  <si>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</si>
  <si>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</si>
  <si>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</si>
  <si>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</si>
  <si>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</si>
  <si>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</si>
  <si>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</si>
  <si>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</si>
  <si>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</si>
  <si>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</si>
  <si>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</si>
  <si>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</si>
  <si>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</si>
  <si>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</si>
  <si>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</si>
  <si>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</si>
  <si>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</si>
  <si>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</si>
  <si>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</si>
  <si>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</si>
  <si>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</si>
  <si>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</si>
  <si>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</si>
  <si>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</si>
  <si>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</si>
  <si>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</si>
  <si>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</si>
  <si>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</si>
  <si>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</si>
  <si>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</si>
  <si>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</si>
  <si>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</si>
  <si>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</si>
  <si>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</si>
  <si>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</si>
  <si>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</si>
  <si>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</si>
  <si>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</si>
  <si>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</si>
  <si>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</si>
  <si>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</si>
  <si>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</si>
  <si>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</si>
  <si>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</si>
  <si>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</si>
  <si>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</si>
  <si>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</si>
  <si>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</si>
  <si>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</si>
  <si>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</si>
  <si>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</si>
  <si>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</si>
  <si>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</si>
  <si>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</si>
  <si>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</si>
  <si>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</si>
  <si>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</si>
  <si>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</si>
  <si>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</si>
  <si>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</si>
  <si>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</si>
  <si>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</si>
  <si>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</si>
  <si>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</si>
  <si>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</si>
  <si>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</si>
  <si>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</si>
  <si>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</si>
  <si>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</si>
  <si>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</si>
  <si>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</si>
  <si>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</si>
  <si>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</si>
  <si>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</si>
  <si>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</si>
  <si>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</si>
  <si>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</si>
  <si>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</si>
  <si>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</si>
  <si>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</si>
  <si>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</si>
  <si>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</si>
  <si>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</si>
  <si>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</si>
  <si>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</si>
  <si>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</si>
  <si>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</si>
  <si>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</si>
  <si>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</si>
  <si>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</si>
  <si>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</si>
  <si>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</si>
  <si>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</si>
  <si>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</si>
  <si>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</si>
  <si>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</si>
  <si>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</si>
  <si>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</si>
  <si>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</si>
  <si>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</si>
  <si>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</si>
  <si>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</si>
  <si>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</si>
  <si>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</si>
  <si>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</si>
  <si>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</si>
  <si>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</si>
  <si>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</si>
  <si>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</si>
  <si>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</si>
  <si>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</si>
  <si>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</si>
  <si>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</si>
  <si>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</si>
  <si>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</si>
  <si>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</si>
  <si>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</si>
  <si>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</si>
  <si>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</si>
  <si>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</si>
  <si>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</si>
  <si>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</si>
  <si>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</si>
  <si>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</si>
  <si>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</si>
  <si>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</si>
  <si>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</si>
  <si>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</si>
  <si>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</si>
  <si>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</si>
  <si>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</si>
  <si>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</si>
  <si>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</si>
  <si>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Team at site arranging access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</si>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</sst>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302.96951782407268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45965.917943749999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45965.917943749999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45965.917943749999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45965.917943749999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45965.917943749999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45965.917943749999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45965.917943749999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45965.917943749999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45965.917943749999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45965.917943749999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45965.917943749999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45965.917943749999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45965.917943749999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45965.917943749999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45965.917943749999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45965.917943749999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45965.917943749999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45965.917943749999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45965.917943749999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45965.917943749999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45965.917943749999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45965.917943749999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45965.917943749999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45965.917943749999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45965.917943749999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45965.917943749999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45965.917943749999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45965.917943749999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45965.917943749999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45965.917943749999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45965.917943749999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45965.917943749999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45965.917943749999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45965.917943749999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45965.917943749999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45965.917943749999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45965.917943749999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45965.917943749999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45965.917943749999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45965.917943749999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45965.917943749999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45965.917943749999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45965.917943749999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45965.917943749999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45965.917943749999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45965.917943749999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45965.917943749999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45965.917943749999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45965.917943749999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45965.917943749999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45965.917943749999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45965.917943749999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45965.917943749999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45965.917943749999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45965.917943749999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45965.917943749999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45965.917943749999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45965.917943749999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45965.917943749999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45965.917943749999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45965.917943749999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45965.917943749999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45965.917943749999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45965.917943749999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45965.917943749999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45965.917943749999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45965.917943749999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45965.917943749999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45965.917943749999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45965.917943749999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45965.917943749999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45965.917943749999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45965.917943749999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45965.917943749999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45965.917943749999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45965.917943749999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45965.917943749999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45965.917943749999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45965.917943749999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45965.917943749999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45965.917943749999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45965.917943749999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45965.917943749999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45965.917943749999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45965.917943749999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45965.917943749999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45965.917943749999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45965.917943749999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45965.917943749999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45965.917943749999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45965.917943749999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45965.917943749999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45965.917943749999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45965.917943749999</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45965.917943749999</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3A32E1F2-9144-45C5-A7E0-17105F633E32}"/>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140.91810578703735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7.1758604166680016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7.0895138887863141E-2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45965.917943749999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45965.917943749999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45965.917943749999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45965.917943749999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45965.917943749999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45965.917943749999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45965.917943749999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45965.917943749999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45965.917943749999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45965.917943749999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45965.917943749999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45965.917943749999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45965.917943749999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45965.917943749999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45965.917943749999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45965.917943749999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45965.917943749999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45965.917943749999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45965.917943749999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45965.917943749999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45965.917943749999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45965.917943749999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45965.917943749999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45965.917943749999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45965.917943749999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45965.917943749999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45965.917943749999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45965.917943749999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45965.917943749999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45965.917943749999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45965.917943749999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45965.917943749999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45965.917943749999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45965.917943749999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45965.917943749999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45965.917943749999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45965.917943749999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45965.917943749999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45965.917943749999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45965.917943749999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45965.917943749999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45965.917943749999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45965.917943749999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45965.917943749999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45965.917943749999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45965.917943749999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45965.917943749999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45965.917943749999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45965.917943749999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45965.917943749999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45965.917943749999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45965.917943749999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45965.917943749999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45965.917943749999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45965.917943749999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45965.917943749999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45965.917943749999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45965.917943749999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45965.917943749999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45965.917943749999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45965.917943749999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45965.917943749999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45965.917943749999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45965.917943749999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45965.917943749999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45965.917943749999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45965.917943749999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45965.917943749999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45965.917943749999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45965.917943749999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45965.917943749999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45965.917943749999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45965.917943749999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45965.917943749999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45965.917943749999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45965.917943749999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45965.917943749999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45965.917943749999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45965.917943749999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45965.917943749999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45965.917943749999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45965.917943749999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45965.917943749999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45965.917943749999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45965.917943749999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45965.917943749999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45965.917943749999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45965.917943749999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45965.917943749999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45965.917943749999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45965.917943749999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45965.917943749999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45965.917943749999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45965.917943749999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45965.917943749999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45965.917943749999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45965.917943749999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45965.917943749999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45965.917943749999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45965.917943749999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45965.917943749999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45965.917943749999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45965.917943749999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45965.917943749999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45965.917943749999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45965.917943749999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45965.917943749999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45965.917943749999</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45965.917943749999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45965.917943749999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45965.917943749999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45965.917943749999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45965.917943749999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45965.917943749999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45965.917943749999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45965.917943749999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45965.917943749999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45965.917943749999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45965.917943749999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45965.917943749999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45965.917943749999</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45965.917943749999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45965.917943749999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45965.917943749999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45965.917943749999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45965.917943749999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45965.917943749999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45965.917943749999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45965.917943749999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45965.917943749999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45965.917943749999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45965.917943749999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45965.917943749999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45965.917943749999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45965.917943749999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45965.917943749999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45965.917943749999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45965.917943749999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45965.917943749999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45965.917943749999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45965.917943749999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45965.917943749999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45965.917943749999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45965.917943749999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45965.917943749999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45965.917943749999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45965.917943749999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45965.917943749999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45965.917943749999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45965.917943749999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45965.917943749999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45965.917943749999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45965.917943749999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45965.917943749999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45965.917943749999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45965.917943749999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45965.917943749999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45965.917943749999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45965.917943749999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45965.917943749999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45965.917943749999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45965.917943749999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45965.917943749999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45965.917943749999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45965.917943749999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45965.917943749999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45965.917943749999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45965.917943749999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45965.917943749999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45965.917943749999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45965.917943749999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45965.917943749999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45965.917943749999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45965.917943749999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45965.917943749999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45965.917943749999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45965.917943749999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45965.917943749999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45965.917943749999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45965.917943749999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45965.917943749999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45965.917943749999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45965.917943749999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45965.917943749999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45965.917943749999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45965.917943749999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45965.917943749999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45965.917943749999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45965.917943749999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45965.917943749999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45965.917943749999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45965.917943749999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45965.917943749999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45965.917943749999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45965.917943749999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45965.917943749999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45965.917943749999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45965.917943749999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45965.917943749999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45965.917943749999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45965.917943749999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45965.917943749999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45965.917943749999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45965.917943749999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45965.917943749999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45965.917943749999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45965.917943749999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45965.917943749999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45965.917943749999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45965.917943749999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45965.917943749999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45965.917943749999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45965.917943749999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45965.917943749999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45965.917943749999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45965.917943749999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45965.917943749999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45965.917943749999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45965.917943749999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45965.917943749999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45965.917943749999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45965.917943749999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45965.917943749999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45965.917943749999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45965.917943749999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45965.917943749999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45965.917943749999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45965.917943749999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45965.917943749999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45965.917943749999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45965.917943749999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45965.917943749999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45965.917943749999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45965.917943749999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45965.917943749999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45965.917943749999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45965.917943749999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45965.917943749999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45965.917943749999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45965.917943749999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45965.917943749999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45965.917943749999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45965.917943749999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45965.917943749999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45965.917943749999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45965.917943749999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45965.917943749999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45965.917943749999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45965.917943749999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45965.917943749999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45965.917943749999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45965.917943749999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45965.917943749999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45965.917943749999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45965.917943749999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45965.917943749999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45965.917943749999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45965.917943749999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45965.917943749999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45965.917943749999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45965.917943749999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45965.917943749999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45965.917943749999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45965.917943749999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45965.917943749999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45965.917943749999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45965.917943749999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45965.917943749999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45965.917943749999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45965.917943749999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45965.917943749999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45965.917943749999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45965.917943749999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45965.917943749999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45965.917943749999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45965.917943749999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45965.917943749999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45965.917943749999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45965.917943749999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45965.917943749999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45965.917943749999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45965.917943749999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45965.917943749999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45965.917943749999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45965.917943749999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45965.917943749999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45965.917943749999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45965.917943749999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45965.917943749999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45965.917943749999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45965.917943749999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45965.917943749999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45965.917943749999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45965.917943749999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45965.917943749999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45965.917943749999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45965.917943749999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45965.917943749999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45965.917943749999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45965.917943749999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45965.917943749999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45965.917943749999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45965.917943749999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45965.917943749999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45965.917943749999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45965.917943749999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45965.917943749999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45965.917943749999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45965.917943749999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45965.917943749999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45965.917943749999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45965.917943749999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45965.917943749999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45965.917943749999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45965.917943749999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45965.917943749999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45965.917943749999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45965.917943749999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45965.917943749999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45965.917943749999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45965.917943749999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45965.917943749999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45965.917943749999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45965.917943749999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45965.917943749999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45965.917943749999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45965.917943749999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45965.917943749999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45965.917943749999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45965.917943749999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45965.917943749999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45965.917943749999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45965.917943749999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45965.917943749999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45965.917943749999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45965.917943749999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45965.917943749999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45965.917943749999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45965.917943749999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45965.917943749999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45965.917943749999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45965.917943749999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45965.917943749999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45965.917943749999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45965.917943749999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45965.917943749999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45965.917943749999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45965.917943749999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45965.917943749999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45965.917943749999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45965.917943749999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45965.917943749999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45965.917943749999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45965.917943749999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45965.917943749999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45965.917943749999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45965.917943749999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45965.917943749999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45965.917943749999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45965.917943749999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45965.917943749999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45965.917943749999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45965.917943749999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45965.917943749999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45965.917943749999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45965.917943749999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45965.917943749999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45965.917943749999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45965.917943749999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45965.917943749999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45965.917943749999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45965.917943749999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45965.917943749999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45965.917943749999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45965.917943749999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45965.917943749999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45965.917943749999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45965.917943749999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45965.917943749999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45965.917943749999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45965.917943749999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45965.917943749999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45965.917943749999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45965.917943749999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45965.917943749999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45965.917943749999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45965.917943749999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45965.917943749999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45965.917943749999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45965.917943749999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45965.917943749999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45965.917943749999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45965.917943749999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45965.917943749999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45965.917943749999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45965.917943749999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45965.917943749999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45965.917943749999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45965.917943749999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45965.917943749999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45965.917943749999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45965.917943749999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45965.917943749999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45965.917943749999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45965.917943749999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45965.917943749999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45965.917943749999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45965.917943749999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45965.917943749999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45965.917943749999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45965.917943749999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45965.917943749999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45965.917943749999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45965.917943749999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45965.917943749999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45965.917943749999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45965.917943749999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45965.917943749999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45965.917943749999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45965.917943749999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45965.917943749999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45965.917943749999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45965.917943749999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45965.917943749999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45965.917943749999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45965.917943749999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45965.917943749999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45965.917943749999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45965.917943749999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45965.917943749999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45965.917943749999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45965.917943749999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45965.917943749999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45965.917943749999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45965.917943749999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45965.917943749999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45965.917943749999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45965.917943749999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45965.917943749999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45965.917943749999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45965.917943749999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45965.917943749999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45965.917943749999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45965.917943749999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45965.917943749999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45965.917943749999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45965.917943749999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45965.917943749999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45965.917943749999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45965.917943749999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45965.917943749999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45965.917943749999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45965.917943749999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45965.917943749999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45965.917943749999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45965.917943749999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45965.917943749999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45965.917943749999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45965.917943749999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45965.917943749999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45965.917943749999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45965.917943749999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45965.917943749999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45965.917943749999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45965.917943749999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45965.917943749999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45965.917943749999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45965.917943749999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45965.917943749999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45965.917943749999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45965.917943749999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45965.917943749999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45965.917943981483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45965.917943981483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45965.917943981483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45965.917943981483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45965.917943981483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45965.917943981483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45965.917943981483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45965.917943981483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45965.917943981483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45965.917943981483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45965.917943981483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45965.917943981483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45965.917943981483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45965.917943981483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45965.917943981483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45965.917943981483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45965.917943981483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45965.917943981483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45965.917943981483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45965.917943981483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45965.917943981483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45965.917943981483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45965.917943981483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45965.917943981483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45965.917943981483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45965.917943981483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45965.917943981483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45965.917943981483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45965.917943981483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45965.917943981483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45965.917943981483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45965.917943981483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45965.917943981483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45965.917943981483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45965.917943981483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45965.917943981483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45965.917943981483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45965.917943981483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45965.917943981483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45965.917943981483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45965.917943981483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45965.917943981483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45965.917943981483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45965.917943981483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45965.917943981483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45965.917943981483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45965.917943981483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45965.917943981483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45965.917943981483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45965.917943981483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45965.917943981483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45965.917943981483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45965.917943981483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45965.917943981483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45965.917943981483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45965.917943981483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45965.917943981483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45965.917943981483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45965.917943981483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45965.917943981483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45965.917943981483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45965.917943981483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45965.917943981483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45965.917943981483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45965.917943981483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45965.917943981483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45965.917943981483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45965.917943981483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45965.917943981483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45965.917943981483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45965.917943981483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45965.917943981483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45965.917943981483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45965.917943981483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45965.917943981483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45965.917943981483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45965.917943981483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45965.917943981483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45965.917943981483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45965.917943981483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45965.917943981483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45965.917943981483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45965.917943981483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45965.917943981483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45965.917943981483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45965.917943981483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45965.917943981483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45965.917943981483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45965.917943981483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45965.917943981483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45965.917943981483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45965.917943981483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45965.917943981483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45965.917943981483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45965.917943981483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45965.917943981483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45965.917943981483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45965.917943981483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45965.917943981483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45965.917943981483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45965.917943981483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45965.917943981483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45965.917943981483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45965.917943981483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45965.917943981483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45965.917943981483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45965.917943981483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45965.917943981483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45965.917943981483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45965.917943981483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45965.917943981483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45965.917943981483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45965.917943981483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45965.917943981483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45965.917943981483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45965.917943981483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45965.917943981483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45965.917943981483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45965.917943981483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45965.917943981483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45965.917943981483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45965.917943981483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45965.917943981483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45965.917943981483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45965.917943981483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45965.917943981483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45965.917943981483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45965.917943981483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45965.917943981483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45965.917943981483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45965.917943981483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45965.917943981483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45965.917943981483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45965.917943981483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45965.917943981483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45965.917943981483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45965.917943981483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45965.917943981483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45965.917943981483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45965.917943981483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45965.917943981483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45965.917943981483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45965.917943981483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45965.917943981483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45965.917943981483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45965.917943981483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45965.917943981483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45965.917943981483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45965.917943981483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45965.917943981483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45965.917943981483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45965.917943981483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45965.917943981483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45965.917943981483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45965.917943981483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45965.917943981483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45965.917943981483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45965.917943981483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45965.917943981483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45965.917943981483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45965.917943981483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45965.917943981483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45965.917943981483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45965.917943981483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45965.917943981483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45965.917943981483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45965.917943981483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45965.917943981483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45965.917943981483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45965.917943981483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45965.917943981483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45965.917943981483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45965.917943981483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45965.917943981483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45965.917943981483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45965.917943981483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45965.917943981483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45965.917943981483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45965.917943981483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45965.917943981483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45965.917943981483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45965.917943981483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45965.917943981483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45965.917943981483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45965.917943981483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45965.917943981483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45965.917943981483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45965.917943981483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45965.917943981483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45965.917943981483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45965.917943981483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45965.917943981483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45965.917943981483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45965.917943981483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45965.917943981483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45965.917943981483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45965.917943981483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45965.917943981483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45965.917943981483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45965.917943981483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45965.917943981483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45965.917943981483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45965.917943981483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45965.917943981483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45965.917943981483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45965.917943981483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45965.917943981483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45965.917943981483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45965.917943981483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45965.917943981483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45965.917943981483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45965.917943981483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45965.917943981483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45965.917943981483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45965.917943981483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45965.917943981483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45965.917943981483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45965.917943981483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45965.917943981483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45965.917943981483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45965.917943981483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45965.917943981483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45965.917943981483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45965.917943981483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45965.917943981483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45965.917943981483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45965.917943981483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45965.917943981483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45965.917943981483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45965.917943981483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45965.917943981483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45965.917943981483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45965.917943981483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45965.917943981483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45965.917943981483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45965.917943981483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45965.917943981483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45965.917943981483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45965.917943981483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45965.917943981483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45965.917943981483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45965.917943981483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45965.917943981483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45965.917943981483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45965.917943981483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45965.917943981483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45965.917943981483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45965.917943981483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45965.917943981483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45965.917943981483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45965.917943981483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45965.917943981483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45965.917943981483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45965.917943981483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45965.917943981483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45965.917943981483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45965.917943981483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45965.917943981483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45965.917943981483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45965.917943981483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45965.917943981483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45965.917943981483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45965.917943981483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45965.917943981483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45965.917943981483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45965.917943981483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45965.917943981483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45965.917943981483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45965.917943981483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45965.917943981483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45965.917943981483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45965.917943981483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45965.917943981483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45965.917943981483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45965.917943981483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45965.917943981483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45965.917943981483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45965.917943981483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45965.917943981483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45965.917943981483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45965.917943981483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45965.917943981483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45965.917943981483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45965.917943981483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45965.917943981483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45965.917943981483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45965.917943981483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45965.917943981483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45965.917943981483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45965.917943981483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45965.917943981483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45965.917943981483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45965.917943981483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45965.917943981483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45965.917943981483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45965.917943981483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45965.917943981483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45965.917943981483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45965.917943981483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45965.917943981483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45965.917943981483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45965.917943981483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45965.917943981483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45965.917943981483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45965.917943981483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45965.917943981483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45965.917943981483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45965.917943981483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45965.917943981483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45965.917943981483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45965.917943981483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45965.917943981483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45965.917943981483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45965.917943981483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45965.917943981483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45965.917943981483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45965.917943981483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45965.917943981483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45965.917943981483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45965.917943981483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45965.917943981483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45965.917943981483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45965.917943981483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45965.917943981483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45965.917943981483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45965.917943981483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45965.917943981483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45965.917943981483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45965.917943981483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45965.917943981483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45965.917943981483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45965.917943981483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45965.917943981483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45965.917943981483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45965.917943981483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45965.917943981483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45965.917943981483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45965.917943981483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45965.917943981483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45965.917943981483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45965.917943981483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45965.917943981483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45965.917943981483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45965.917943981483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45965.917943981483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45965.917943981483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45965.917943981483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45965.917943981483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45965.917943981483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45965.917943981483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45965.917943981483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45965.917943981483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45965.917943981483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45965.917943981483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45965.917943981483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45965.917943981483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45965.917943981483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45965.917943981483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45965.917943981483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45965.917943981483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45965.917943981483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45965.917943981483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45965.917943981483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45965.917943981483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45965.917943981483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45965.917943981483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45965.917943981483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45965.917943981483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45965.917943981483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45965.917943981483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45965.917943981483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45965.917943981483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45965.917943981483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45965.917943981483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45965.917943981483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45965.917943981483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45965.917943981483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45965.917943981483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45965.917943981483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45965.917943981483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45965.917943981483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45965.917943981483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45965.917943981483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45965.917943981483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45965.917943981483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45965.917943981483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45965.917943981483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45965.917943981483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45965.917943981483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45965.917943981483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45965.917943981483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45965.917943981483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45965.917943981483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45965.917943981483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45965.917943981483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45965.917943981483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45965.917943981483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45965.917943981483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45965.917943981483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45965.917943981483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45965.917943981483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45965.917943981483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45965.917943981483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45965.917943981483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45965.917943981483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45965.917943981483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45965.917943981483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45965.917943981483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45965.917943981483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45965.917943981483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45965.917943981483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45965.917943981483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45965.917943981483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45965.917943981483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45965.917943981483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45965.917943981483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45965.917943981483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45965.917943981483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45965.917943981483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45965.917943981483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45965.917943981483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45965.917943981483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45965.917943981483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45965.917943981483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45965.917943981483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45965.917943981483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45965.917943981483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45965.917943981483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45965.917943981483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45965.917943981483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45965.917943981483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45965.917943981483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45965.917943981483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45965.917943981483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45965.917943981483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45965.917943981483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45965.917943981483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45965.917943981483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45965.917943981483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45965.917943981483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45965.917943981483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45965.917943981483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45965.917943981483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45965.917943981483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45965.917943981483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45965.917943981483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45965.917943981483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45965.917943981483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45965.917943981483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45965.917943981483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45965.917943981483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45965.917943981483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45965.917943981483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45965.917943981483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45965.917943981483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45965.917943981483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45965.917943981483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45965.917943981483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45965.917943981483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45965.917943981483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45965.917943981483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45965.917943981483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45965.917943981483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45965.917943981483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45965.917943981483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45965.917943981483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45965.917943981483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45965.917943981483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45965.917943981483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45965.917943981483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45965.917943981483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45965.917943981483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45965.917943981483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45965.917943981483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45965.917943981483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45965.917943981483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45965.917943981483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45965.917943981483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45965.917943981483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45965.917943981483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45965.917943981483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45965.917943981483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45965.917943981483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45965.917943981483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45965.917943981483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45965.917943981483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45965.917943981483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45965.917943981483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45965.917943981483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45965.917943981483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45965.917943981483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45965.917943981483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45965.917943981483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45965.917943981483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45965.917943981483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45965.917943981483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45965.917943981483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45965.917943981483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45965.917943981483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45965.917943981483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45965.917943981483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45965.917943981483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45965.917943981483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45965.917943981483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45965.917943981483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45965.917943981483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45965.917943981483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45965.917943981483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45965.917943981483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45965.917943981483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45965.917943981483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45965.917943981483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45965.917943981483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45965.917943981483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45965.917943981483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45965.917943981483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45965.917943981483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45965.917943981483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45965.917943981483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45965.917943981483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45965.917943981483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45965.917943981483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45965.917943981483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45965.917943981483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45965.917943981483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45965.917943981483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45965.917943981483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45965.917943981483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45965.917943981483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45965.917943981483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45965.917943981483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45965.917943981483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45965.917943981483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45965.917943981483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45965.917943981483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45965.917943981483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45965.917943981483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45965.917943981483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45965.917943981483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45965.917943981483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45965.917943981483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45965.917943981483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45965.917943981483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45965.917943981483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45965.917943981483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45965.917943981483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45965.917943981483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45965.917943981483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45965.917943981483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45965.917943981483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45965.917943981483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45965.917943981483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45965.917943981483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45965.917943981483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45965.917943981483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45965.917943981483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45965.917943981483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45965.917943981483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45965.917943981483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45965.917943981483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45965.917943981483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45965.917943981483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45965.917943981483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45965.917943981483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45965.917943981483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45965.917943981483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45965.917943981483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45965.917943981483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45965.917943981483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45965.917943981483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45965.917943981483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45965.917943981483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45965.917943981483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45965.917943981483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45965.917943981483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45965.917943981483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45965.917943981483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45965.917943981483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45965.917943981483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45965.917943981483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45965.917943981483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45965.917943981483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45965.917943981483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45965.917943981483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45965.917943981483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45965.917943981483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45965.917943981483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45965.917943981483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45965.917943981483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45965.917943981483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45965.917943981483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45965.917943981483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45965.917943981483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45965.917943981483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45965.917943981483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45965.917943981483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45965.917943981483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45965.917943981483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45965.917943981483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45965.917943981483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45965.917943981483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45965.917943981483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45965.917943981483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45965.917943981483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45965.917943981483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45965.917943981483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45965.917943981483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45965.917943981483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45965.917943981483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45965.917943981483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45965.917943981483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45965.917943981483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45965.917943981483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45965.917943981483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45965.917943981483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45965.917943981483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45965.917943981483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45965.917943981483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45965.917943981483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45965.917943981483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45965.917943981483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45965.917943981483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45965.917943981483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45965.917943981483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45965.917943981483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45965.917943981483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45965.917943981483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45965.917943981483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45965.917943981483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45965.917943981483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45965.917943981483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45965.917943981483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45965.917943981483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45965.917943981483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45965.917943981483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45965.917943981483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45965.917943981483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45965.917943981483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45965.917943981483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45965.917943981483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45965.917943981483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45965.917943981483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45965.917943981483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45965.917943981483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45965.917943981483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45965.917943981483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45965.917943981483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45965.917943981483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45965.917943981483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45965.917943981483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45965.917943981483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45965.917943981483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45965.917943981483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45965.917943981483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45965.917943981483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45965.917943981483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45965.917943981483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45965.917943981483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45965.917943981483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45965.917943981483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45965.917943981483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45965.917943981483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45965.917943981483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45965.917943981483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45965.917943981483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45965.917943981483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45965.917943981483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45965.917943981483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45965.917943981483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45965.917943981483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45965.917943981483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45965.917943981483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45965.917943981483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45965.917943981483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45965.917943981483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45965.917943981483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45965.917943981483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45965.917943981483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45965.917943981483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45965.917943981483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45965.917943981483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45965.917943981483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45965.917943981483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45965.917943981483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45965.917943981483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45965.917943981483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45965.917943981483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45965.917943981483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45965.917943981483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45965.917943981483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45965.917943981483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45965.917943981483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45965.917943981483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45965.917943981483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45965.917943981483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45965.917943981483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45965.917943981483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45965.917943981483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45965.917943981483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45965.917943981483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262.43722615740262</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45965.917943749999</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45965.917943749999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45965.917943749999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45965.917943749999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45965.917943749999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45965.917943749999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45965.917943749999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45965.917943749999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45965.917943749999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45965.917943749999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45965.917943749999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45965.917943749999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45965.917943749999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45965.917943749999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45965.917943749999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45965.917943749999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45965.917943749999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45965.917943749999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45965.917943749999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45965.917943749999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45965.917943749999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45965.917943749999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45965.917943749999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45965.917943749999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45965.917943749999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45965.917943749999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45965.917943749999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45965.917943749999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45965.917943749999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45965.917943749999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45965.917943749999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45965.917943749999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45965.917943749999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45965.917943749999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45965.917943749999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45965.917943749999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45965.917943749999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45965.917943749999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45965.917943749999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45965.917943749999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45965.917943749999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45965.917943749999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45965.917943749999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45965.917943749999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45965.917943749999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45965.917943749999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45965.917943749999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45965.917943749999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45965.917943749999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45965.917943749999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45965.917943749999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45965.917943749999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45965.917943749999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45965.917943749999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45965.917943749999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45965.917943749999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45965.917943749999</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45965.917943749999</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tabSelected="1"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74.085883564810501</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39.729066435182176</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17.256832638886408</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45965.917943749999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45965.917943749999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45965.917943749999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45965.917943749999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45965.917943749999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45965.917943749999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45965.917943749999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45965.917943749999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45965.917943749999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45965.917943749999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45965.917943749999</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45965.917943749999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45965.917943749999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45965.917943749999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45965.917943749999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45965.917943749999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45965.917943749999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45965.917943749999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45965.917943749999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45965.917943749999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45965.917943749999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45965.917943749999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45965.917943749999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45965.917943749999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45965.917943749999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45965.917943749999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45965.917943749999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45965.917943749999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45965.917943749999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45965.917943749999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45965.917943749999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45965.917943749999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45965.917943749999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45965.917943749999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45965.917943749999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45965.917943749999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45965.917943749999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45965.917943749999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45965.917943749999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45965.917943749999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45965.917943749999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45965.917943749999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45965.917943749999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45965.917943749999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45965.917943749999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45965.917943749999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45965.917943749999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45965.917943749999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45965.917943749999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45965.917943749999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45965.917943749999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45965.917943749999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45965.917943749999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45965.917943749999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45965.917943749999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45965.917943749999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45965.917943749999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45965.917943749999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45965.917943749999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45965.917943749999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45965.917943749999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45965.917943749999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45965.917943749999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45965.917943749999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45965.917943749999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45965.917943749999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45965.917943749999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45965.917943749999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45965.917943749999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45965.917943749999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45965.917943749999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45965.917943749999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45965.917943749999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45965.917943749999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45965.917943749999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45965.917943749999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45965.917943749999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45965.917943749999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45965.917943749999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45965.917943749999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45965.917943749999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45965.917943749999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45965.917943749999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45965.917943749999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45965.917943749999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45965.917943749999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45965.917943749999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45965.917943749999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45965.917943749999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45965.917943749999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45965.917943749999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45965.917943749999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45965.917943749999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45965.917943749999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45965.917943749999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45965.917943749999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45965.917943749999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45965.917943749999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45965.917943749999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45965.917943749999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45965.917943749999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45965.917943749999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45965.917943749999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45965.917943749999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45965.917943749999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45965.917943749999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45965.917943749999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45965.917943749999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45965.917943749999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45965.917943749999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45965.917943749999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45965.917943749999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45965.917943749999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45965.917943749999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45965.917943749999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45965.917943749999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45965.917943749999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45965.917943749999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45965.917943749999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45965.917943749999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45965.917943749999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45965.917943749999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45965.917943749999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45965.917943749999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45965.917943749999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45965.917943749999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45965.917943749999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45965.917943749999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45965.917943749999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45965.917943749999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45965.917943749999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45965.917943749999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45965.917943749999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45965.917943749999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45965.917943749999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45965.917943749999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45965.917943749999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45965.917943749999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45965.917943749999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45965.917943749999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45965.917943749999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45965.917943749999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45965.917943749999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45965.917943749999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45965.917943749999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45965.917943749999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45965.917943749999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45965.917943749999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45965.917943749999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45965.917943749999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45965.917943749999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45965.917943749999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45965.917943749999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45965.917943749999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45965.917943749999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45965.917943749999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45965.917943749999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45965.917943749999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45965.917943749999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45965.917943749999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45965.917943749999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45965.917943749999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45965.917943749999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45965.917943749999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45965.917943749999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45965.917943749999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45965.917943749999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45965.917943749999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45965.917943749999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45965.917943749999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45965.917943749999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45965.917943749999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45965.917943749999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45965.917943749999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45965.917943749999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45965.917943749999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45965.917943749999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45965.917943749999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45965.917943749999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45965.917943749999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45965.917943749999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45965.917943749999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45965.917943749999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45965.917943749999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45965.917943749999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45965.917943749999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45965.917943749999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45965.917943749999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45965.917943749999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45965.917943749999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45965.917943749999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45965.917943749999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45965.917943749999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45965.917943749999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45965.917943749999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45965.917943749999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45965.917943749999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45965.917943749999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45965.917943749999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45965.917943749999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45965.917943749999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45965.917943749999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45965.917943749999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45965.917943749999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45965.917943749999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45965.917943749999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45965.917943749999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45965.917943749999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45965.917943749999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45965.917943749999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45965.917943749999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45965.917943749999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45965.917943749999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45965.917943749999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45965.917943749999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45965.917943749999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45965.917943749999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45965.917943749999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45965.917943749999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45965.917943749999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45965.917943749999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45965.917943749999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45965.917943749999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45965.917943749999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45965.917943749999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45965.917943749999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45965.917943749999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45965.917943749999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45965.917943749999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45965.917943749999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45965.917943749999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45965.917943749999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45965.917943749999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45965.917943749999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45965.917943749999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45965.917943749999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45965.917943749999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45965.917943749999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45965.917943749999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45965.917943749999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45965.917943749999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45965.917943749999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45965.917943749999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45965.917943749999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45965.917943749999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45965.917943749999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45965.917943749999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45965.917943749999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45965.917943749999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45965.917943749999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45965.917943749999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45965.917943749999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45965.917943749999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45965.917943749999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45965.917943749999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45965.917943749999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45965.917943749999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45965.917943749999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45965.917943749999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45965.917943749999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45965.917943749999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45965.917943749999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45965.917943749999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45965.917943749999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45965.917943749999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45965.917943749999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45965.917943749999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45965.917943749999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45965.917943749999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45965.917943749999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45965.917943749999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45965.917943749999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45965.917943749999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45965.917943749999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45965.917943749999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45965.917943749999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45965.917943749999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45965.917943749999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45965.917943749999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45965.917943749999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45965.917943749999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45965.917943749999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45965.917943749999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45965.917943749999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45965.917943749999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45965.917943749999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45965.917943749999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45965.917943749999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45965.917943749999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45965.917943749999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45965.917943749999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45965.917943749999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45965.917943749999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45965.917943749999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45965.917943749999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45965.917943749999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45965.917943749999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45965.917943749999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45965.917943749999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45965.917943749999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45965.917943749999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45965.917943749999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45965.917943749999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45965.917943749999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45965.917943749999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45965.917943749999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45965.917943749999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45965.917943749999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45965.917943749999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45965.917943749999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45965.917943749999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45965.917943749999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45965.917943749999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45965.917943749999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45965.917943749999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45965.917943749999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45965.917943749999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45965.917943749999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45965.917943749999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45965.917943749999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45965.917943749999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45965.917943749999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45965.917943749999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45965.917943749999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45965.917943749999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45965.917943749999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45965.917943749999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45965.917943749999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45965.917943749999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45965.917943749999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45965.917943749999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45965.917943749999</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F3" sqref="F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38995</v>
      </c>
      <c r="E2" s="102" t="s">
        <v>39021</v>
      </c>
      <c r="F2" s="173">
        <v>45965.823483796295</v>
      </c>
      <c r="G2" s="115">
        <f ca="1">IFERROR(NOW()-F2,"-")</f>
        <v>9.4459953703335486E-2</v>
      </c>
      <c r="H2" s="173">
        <v>45965.794849537036</v>
      </c>
      <c r="I2" s="171" t="str">
        <f>IFERROR(VLOOKUP(D2,DB!A:F,6,0),"")</f>
        <v>Generator-SG</v>
      </c>
      <c r="J2" s="102" t="str">
        <f>IFERROR(VLOOKUP(D2,DB!A:G,7,0),"")</f>
        <v>Vandalized</v>
      </c>
      <c r="K2" s="169" t="s">
        <v>39119</v>
      </c>
      <c r="L2" s="174" t="str">
        <f>IFERROR(VLOOKUP(D2,DB!A:I,9,0),"")</f>
        <v>Latis</v>
      </c>
    </row>
    <row r="3" spans="1:16383" ht="31.5" customHeight="1">
      <c r="A3" s="170"/>
      <c r="B3" s="171" t="str">
        <f>IFERROR(VLOOKUP(D3,DB!A:K,11,0),"")</f>
        <v/>
      </c>
      <c r="C3" s="168"/>
      <c r="D3" s="171"/>
      <c r="E3" s="102"/>
      <c r="F3" s="173"/>
      <c r="G3" s="115">
        <f ca="1">IFERROR(NOW()-F3,"-")</f>
        <v>45965.917943749999</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45965.917943749999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45965.917943749999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02"/>
      <c r="E6" s="102"/>
      <c r="F6" s="173"/>
      <c r="G6" s="115">
        <f ca="1">IFERROR(NOW()-F6,"-")</f>
        <v>45965.917943749999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45965.917943749999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45965.917943749999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45965.917943749999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45965.917943749999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45965.917943749999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45965.917943749999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45965.917943749999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45965.917943749999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45965.917943749999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45965.917943749999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45965.917943749999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45965.917943749999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45965.917943749999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45965.917943749999</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45965.917943749999</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45965.917943749999</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45965.917943749999</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45965.917943749999</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45965.917943749999</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45965.917943749999</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45965.917943749999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45965.917943749999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45965.917943749999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45965.917943749999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45965.917943749999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45965.917943749999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45965.917943749999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45965.917943749999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45965.917943749999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45965.917943749999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45965.917943749999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45965.917943749999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45965.917943749999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45965.917943749999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45965.917943749999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45965.917943749999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45965.917943749999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45965.917943749999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45965.917943749999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45965.917943749999</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2025-11-04T19:03:50Z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