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61" documentId="120_S{2AC9BD13-BADA-5192-A53E-5A8FF88502F6}" xr6:coauthVersionLast="47" xr6:coauthVersionMax="47" xr10:uidLastSave="{881D80FA-BF16-44C5-89C9-5EBE24543AB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<sst xmlns="http://schemas.openxmlformats.org/spreadsheetml/2006/main" count="181515" uniqueCount="39135">
  <si>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</si>
  <si>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</si>
  <si>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</si>
  <si>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</si>
  <si>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</si>
  <si>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</si>
  <si>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</si>
  <si>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</si>
  <si>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</si>
  <si>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</si>
  <si>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</si>
  <si>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</si>
  <si>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</si>
  <si>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</si>
  <si>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</si>
  <si>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</si>
  <si>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</si>
  <si>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</si>
  <si>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</si>
  <si>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</si>
  <si>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</si>
  <si>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</si>
  <si>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</si>
  <si>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</si>
  <si>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</si>
  <si>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</si>
  <si>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</si>
  <si>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</si>
  <si>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</si>
  <si>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</si>
  <si>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</si>
  <si>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</si>
  <si>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</si>
  <si>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</si>
  <si>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</si>
  <si>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</si>
  <si>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</si>
  <si>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</si>
  <si>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</si>
  <si>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</si>
  <si>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</si>
  <si>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</si>
  <si>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</si>
  <si>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</si>
  <si>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</si>
  <si>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</si>
  <si>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</si>
  <si>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</si>
  <si>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</si>
  <si>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</si>
  <si>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</si>
  <si>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</si>
  <si>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</si>
  <si>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</si>
  <si>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</si>
  <si>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</si>
  <si>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</si>
  <si>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</si>
  <si>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</si>
  <si>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</si>
  <si>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</si>
  <si>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</si>
  <si>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</si>
  <si>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</si>
  <si>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</si>
  <si>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</si>
  <si>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</si>
  <si>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</si>
  <si>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</si>
  <si>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</si>
  <si>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</si>
  <si>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</si>
  <si>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</si>
  <si>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</si>
  <si>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</si>
  <si>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</si>
  <si>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</si>
  <si>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</si>
  <si>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</si>
  <si>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</si>
  <si>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</si>
  <si>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</si>
  <si>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</si>
  <si>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</si>
  <si>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</si>
  <si>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</si>
  <si>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</si>
  <si>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</si>
  <si>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</si>
  <si>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</si>
  <si>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</si>
  <si>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</si>
  <si>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</si>
  <si>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</si>
  <si>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</si>
  <si>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</si>
  <si>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</si>
  <si>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</si>
  <si>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</si>
  <si>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</si>
  <si>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</si>
  <si>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</si>
  <si>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</si>
  <si>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</si>
  <si>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</si>
  <si>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</si>
  <si>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</si>
  <si>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</si>
  <si>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</si>
  <si>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</si>
  <si>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</si>
  <si>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</si>
  <si>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</si>
  <si>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</si>
  <si>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</si>
  <si>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</si>
  <si>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</si>
  <si>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</si>
  <si>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</si>
  <si>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</si>
  <si>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</si>
  <si>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</si>
  <si>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</si>
  <si>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</si>
  <si>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</si>
  <si>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</si>
  <si>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</si>
  <si>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</si>
  <si>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</si>
  <si>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</si>
  <si>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</si>
  <si>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</si>
  <si>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</si>
  <si>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</si>
  <si>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</si>
  <si>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</si>
  <si>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</si>
  <si>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</si>
  <si>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</si>
  <si>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</si>
  <si>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</si>
  <si>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</si>
  <si>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</si>
  <si>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</si>
  <si>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</si>
  <si>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</si>
  <si>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</si>
  <si>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</si>
  <si>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</si>
  <si>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</si>
  <si>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</si>
  <si>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</si>
  <si>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</si>
  <si>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</si>
  <si>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</si>
  <si>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</si>
  <si>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</si>
  <si>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</si>
  <si>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</si>
  <si>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</si>
  <si>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</si>
  <si>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</si>
  <si>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</si>
  <si>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</si>
  <si>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</si>
  <si>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</si>
  <si>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</si>
  <si>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</si>
  <si>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</si>
  <si>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</si>
  <si>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</si>
  <si>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</si>
  <si>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</si>
  <si>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</si>
  <si>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</si>
  <si>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</si>
  <si>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</si>
  <si>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</si>
  <si>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</si>
  <si>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</si>
  <si>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</si>
  <si>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</si>
  <si>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</si>
  <si>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</si>
  <si>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</si>
  <si>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</si>
  <si>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</si>
  <si>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</si>
  <si>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</si>
  <si>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</si>
  <si>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</si>
  <si>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</si>
  <si>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</si>
  <si>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</si>
  <si>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</si>
  <si>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</si>
  <si>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</si>
  <si>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</si>
  <si>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</si>
  <si>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</si>
  <si>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</si>
  <si>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</si>
  <si>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</si>
  <si>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</si>
  <si>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</si>
  <si>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</si>
  <si>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</si>
  <si>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</si>
  <si>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</si>
  <si>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</si>
  <si>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</si>
  <si>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</si>
  <si>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</si>
  <si>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</si>
  <si>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</si>
  <si>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</si>
  <si>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</si>
  <si>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</si>
  <si>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</si>
  <si>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</si>
  <si>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</si>
  <si>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</si>
  <si>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</si>
  <si>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</si>
  <si>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</si>
  <si>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</si>
  <si>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</si>
  <si>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</si>
  <si>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</si>
  <si>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</si>
  <si>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</si>
  <si>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</si>
  <si>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</si>
  <si>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</si>
  <si>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</si>
  <si>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</si>
  <si>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</si>
  <si>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</si>
  <si>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</si>
  <si>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</si>
  <si>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</si>
  <si>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</si>
  <si>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</si>
  <si>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</si>
  <si>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</si>
  <si>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</si>
  <si>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</si>
  <si>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</si>
  <si>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</si>
  <si>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</si>
  <si>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</si>
  <si>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</si>
  <si>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</si>
  <si>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</si>
  <si>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</si>
  <si>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</si>
  <si>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</si>
  <si>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</si>
  <si>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</si>
  <si>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</si>
  <si>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</si>
  <si>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</si>
  <si>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</si>
  <si>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</si>
  <si>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</si>
  <si>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</si>
  <si>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</si>
  <si>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</si>
  <si>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</si>
  <si>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</si>
  <si>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</si>
  <si>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</si>
  <si>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</si>
  <si>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</si>
  <si>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</si>
  <si>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</si>
  <si>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</si>
  <si>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</si>
  <si>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</si>
  <si>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</si>
  <si>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</si>
  <si>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</si>
  <si>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</si>
  <si>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</si>
  <si>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</si>
  <si>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</si>
  <si>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</si>
  <si>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</si>
  <si>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</si>
  <si>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</si>
  <si>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</si>
  <si>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</si>
  <si>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</si>
  <si>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</si>
  <si>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</si>
  <si>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</si>
  <si>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</si>
  <si>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</si>
  <si>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</si>
  <si>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</si>
  <si>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</si>
  <si>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</si>
  <si>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</si>
  <si>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</si>
  <si>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</si>
  <si>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</si>
  <si>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</si>
  <si>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</si>
  <si>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</si>
  <si>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</si>
  <si>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</si>
  <si>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</si>
  <si>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</si>
  <si>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</si>
  <si>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</si>
  <si>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</si>
  <si>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</si>
  <si>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</si>
  <si>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</si>
  <si>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</si>
  <si>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</si>
  <si>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</si>
  <si>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</si>
  <si>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</si>
  <si>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</si>
  <si>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</si>
  <si>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</si>
  <si>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</si>
  <si>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</si>
  <si>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</si>
  <si>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</si>
  <si>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</si>
  <si>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</si>
  <si>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</si>
  <si>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</si>
  <si>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</si>
  <si>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</si>
  <si>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</si>
  <si>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</si>
  <si>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</si>
  <si>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</si>
  <si>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</si>
  <si>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</si>
  <si>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</si>
  <si>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</si>
  <si>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</si>
  <si>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</si>
  <si>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</si>
  <si>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</si>
  <si>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</si>
  <si>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</si>
  <si>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</si>
  <si>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</si>
  <si>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</si>
  <si>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</si>
  <si>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</si>
  <si>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</si>
  <si>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</si>
  <si>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</si>
  <si>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</si>
  <si>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</si>
  <si>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</si>
  <si>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</si>
  <si>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</si>
  <si>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</si>
  <si>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</si>
  <si>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</si>
  <si>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</si>
  <si>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</si>
  <si>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</si>
  <si>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</si>
  <si>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</si>
  <si>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</si>
  <si>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</si>
  <si>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</si>
  <si>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</si>
  <si>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</si>
  <si>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</si>
  <si>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</si>
  <si>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</si>
  <si>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</si>
  <si>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</si>
  <si>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</si>
  <si>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</si>
  <si>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</si>
  <si>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</si>
  <si>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</si>
  <si>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</si>
  <si>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</si>
  <si>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</si>
  <si>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</si>
  <si>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</si>
  <si>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</si>
  <si>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</si>
  <si>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</si>
  <si>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</si>
  <si>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</si>
  <si>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</si>
  <si>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</si>
  <si>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</si>
  <si>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</si>
  <si>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</si>
  <si>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</si>
  <si>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</si>
  <si>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</si>
  <si>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</si>
  <si>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</si>
  <si>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</si>
  <si>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</si>
  <si>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</si>
  <si>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</si>
  <si>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</si>
  <si>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</si>
  <si>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</si>
  <si>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</si>
  <si>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</si>
  <si>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</si>
  <si>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</si>
  <si>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</si>
  <si>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</si>
  <si>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</si>
  <si>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</si>
  <si>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</si>
  <si>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</si>
  <si>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</si>
  <si>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</si>
  <si>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</si>
  <si>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</si>
  <si>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</si>
  <si>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</si>
  <si>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</si>
  <si>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</si>
  <si>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</si>
  <si>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</si>
  <si>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</si>
  <si>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</si>
  <si>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</si>
  <si>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</si>
  <si>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</si>
  <si>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</si>
  <si>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</si>
  <si>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</si>
  <si>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</si>
  <si>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</si>
  <si>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</si>
  <si>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</si>
  <si>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</si>
  <si>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</si>
  <si>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</si>
  <si>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</si>
  <si>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</si>
  <si>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</si>
  <si>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</si>
  <si>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</si>
  <si>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</si>
  <si>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</si>
  <si>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</si>
  <si>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</si>
  <si>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</si>
  <si>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</si>
  <si>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</si>
  <si>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</si>
  <si>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</si>
  <si>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</si>
  <si>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</si>
  <si>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</si>
  <si>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</si>
  <si>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</si>
  <si>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</si>
  <si>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</si>
  <si>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</si>
  <si>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</si>
  <si>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</si>
  <si>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</si>
  <si>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</si>
  <si>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</si>
  <si>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</si>
  <si>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</si>
  <si>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</si>
  <si>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</si>
  <si>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</si>
  <si>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</si>
  <si>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</si>
  <si>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</si>
  <si>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</si>
  <si>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</si>
  <si>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</si>
  <si>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</si>
  <si>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</si>
  <si>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</si>
  <si>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</si>
  <si>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</si>
  <si>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</si>
  <si>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</si>
  <si>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</si>
  <si>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</si>
  <si>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</si>
  <si>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</si>
  <si>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</si>
  <si>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</si>
  <si>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</si>
  <si>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</si>
  <si>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</si>
  <si>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</si>
  <si>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</si>
  <si>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</si>
  <si>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</si>
  <si>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</si>
  <si>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</si>
  <si>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</si>
  <si>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</si>
  <si>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</si>
  <si>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</si>
  <si>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</si>
  <si>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</si>
  <si>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</si>
  <si>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</si>
  <si>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</si>
  <si>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</si>
  <si>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</si>
  <si>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</si>
  <si>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</si>
  <si>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</si>
  <si>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</si>
  <si>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</si>
  <si>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</si>
  <si>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</si>
  <si>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</si>
  <si>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</si>
  <si>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</si>
  <si>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</si>
  <si>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</si>
  <si>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</si>
  <si>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</si>
  <si>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</si>
  <si>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</si>
  <si>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</si>
  <si>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</si>
  <si>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</si>
  <si>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</si>
  <si>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</si>
  <si>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</si>
  <si>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</si>
  <si>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</si>
  <si>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</si>
  <si>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</si>
  <si>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</si>
  <si>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</si>
  <si>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</si>
  <si>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</si>
  <si>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</si>
  <si>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</si>
  <si>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</si>
  <si>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</si>
  <si>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</si>
  <si>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</si>
  <si>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</si>
  <si>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</si>
  <si>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</si>
  <si>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</si>
  <si>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</si>
  <si>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</si>
  <si>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</si>
  <si>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</si>
  <si>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</si>
  <si>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</si>
  <si>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</si>
  <si>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</si>
  <si>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</si>
  <si>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</si>
  <si>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</si>
  <si>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</si>
  <si>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</si>
  <si>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</si>
  <si>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</si>
  <si>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</si>
  <si>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</si>
  <si>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</si>
  <si>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</si>
  <si>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</si>
  <si>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</si>
  <si>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</si>
  <si>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</si>
  <si>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</si>
  <si>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</si>
  <si>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</si>
  <si>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</si>
  <si>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</si>
  <si>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</si>
  <si>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</si>
  <si>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</si>
  <si>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</si>
  <si>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</si>
  <si>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</si>
  <si>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</si>
  <si>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</si>
  <si>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</si>
  <si>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</si>
  <si>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</si>
  <si>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</si>
  <si>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</si>
  <si>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</si>
  <si>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</si>
  <si>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</si>
  <si>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</si>
  <si>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</si>
  <si>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</si>
  <si>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</si>
  <si>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</si>
  <si>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</si>
  <si>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</si>
  <si>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</si>
  <si>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</si>
  <si>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</si>
  <si>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</si>
  <si>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</si>
  <si>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</si>
  <si>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</si>
  <si>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</si>
  <si>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</si>
  <si>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</si>
  <si>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</si>
  <si>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</si>
  <si>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</si>
  <si>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</si>
  <si>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</si>
  <si>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</si>
  <si>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</si>
  <si>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</si>
  <si>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</si>
  <si>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</si>
  <si>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</si>
  <si>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</si>
  <si>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</si>
  <si>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</si>
  <si>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</si>
  <si>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</si>
  <si>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</si>
  <si>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</si>
  <si>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</si>
  <si>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</si>
  <si>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</si>
  <si>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</si>
  <si>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</si>
  <si>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</si>
  <si>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</si>
  <si>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</si>
  <si>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</si>
  <si>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</si>
  <si>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</si>
  <si>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</si>
  <si>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</si>
  <si>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</si>
  <si>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</si>
  <si>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</si>
  <si>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</si>
  <si>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</si>
  <si>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</si>
  <si>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</si>
  <si>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</si>
  <si>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</si>
  <si>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</si>
  <si>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</si>
  <si>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</si>
  <si>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</si>
  <si>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</si>
  <si>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</si>
  <si>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</si>
  <si>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</si>
  <si>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</si>
  <si>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</si>
  <si>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</si>
  <si>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</si>
  <si>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</si>
  <si>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</si>
  <si>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</si>
  <si>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</si>
  <si>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</si>
  <si>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</si>
  <si>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</si>
  <si>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</si>
  <si>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</si>
  <si>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</si>
  <si>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</si>
  <si>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</si>
  <si>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</si>
  <si>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</si>
  <si>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</si>
  <si>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</si>
  <si>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</si>
  <si>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</si>
  <si>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</si>
  <si>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</si>
  <si>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</si>
  <si>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</si>
  <si>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</si>
  <si>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</si>
  <si>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</si>
  <si>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</si>
  <si>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</si>
  <si>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</si>
  <si>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</si>
  <si>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</si>
  <si>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</si>
  <si>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</si>
  <si>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</si>
  <si>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</si>
  <si>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</si>
  <si>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</si>
  <si>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</si>
  <si>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</si>
  <si>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</si>
  <si>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</si>
  <si>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</si>
  <si>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</si>
  <si>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</si>
  <si>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</si>
  <si>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</si>
  <si>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</si>
  <si>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</si>
  <si>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</si>
  <si>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</si>
  <si>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</si>
  <si>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</si>
  <si>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</si>
  <si>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</si>
  <si>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</si>
  <si>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</si>
  <si>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</si>
  <si>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</si>
  <si>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</si>
  <si>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</si>
  <si>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</si>
  <si>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</si>
  <si>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</si>
  <si>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</si>
  <si>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</si>
  <si>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</si>
  <si>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</si>
  <si>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</si>
  <si>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</si>
  <si>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</si>
  <si>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</si>
  <si>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</si>
  <si>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</si>
  <si>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</si>
  <si>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</si>
  <si>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</si>
  <si>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</si>
  <si>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</si>
  <si>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</si>
  <si>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</si>
  <si>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</si>
  <si>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</si>
  <si>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</si>
  <si>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</si>
  <si>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</si>
  <si>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</si>
  <si>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</si>
  <si>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</si>
  <si>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</si>
  <si>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</si>
  <si>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</si>
  <si>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</si>
  <si>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</si>
  <si>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</si>
  <si>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</si>
  <si>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</si>
  <si>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</si>
  <si>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</si>
  <si>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</si>
  <si>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</si>
  <si>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</si>
  <si>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</si>
  <si>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</si>
  <si>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</si>
  <si>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</si>
  <si>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</si>
  <si>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</si>
  <si>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</si>
  <si>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</si>
  <si>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</si>
  <si>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</si>
  <si>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</si>
  <si>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</si>
  <si>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</si>
  <si>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</si>
  <si>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</si>
  <si>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</si>
  <si>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</si>
  <si>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</si>
  <si>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</si>
  <si>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</si>
  <si>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</si>
  <si>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</si>
  <si>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</si>
  <si>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</si>
  <si>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</si>
  <si>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</si>
  <si>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</si>
  <si>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</si>
  <si>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</si>
  <si>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</si>
  <si>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</si>
  <si>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</si>
  <si>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</si>
  <si>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</si>
  <si>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</si>
  <si>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</si>
  <si>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</si>
  <si>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</si>
  <si>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</si>
  <si>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</si>
  <si>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</si>
  <si>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</si>
  <si>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</si>
  <si>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</si>
  <si>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</si>
  <si>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</si>
  <si>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</si>
  <si>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</si>
  <si>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</si>
  <si>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</si>
  <si>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</si>
  <si>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</si>
  <si>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</si>
  <si>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</si>
  <si>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</si>
  <si>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</si>
  <si>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</si>
  <si>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</si>
  <si>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</si>
  <si>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</si>
  <si>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</si>
  <si>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</si>
  <si>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</si>
  <si>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</si>
  <si>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</si>
  <si>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</si>
  <si>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</si>
  <si>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</si>
  <si>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</si>
  <si>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</si>
  <si>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</si>
  <si>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</si>
  <si>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</si>
  <si>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</si>
  <si>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</si>
  <si>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</si>
  <si>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</si>
  <si>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</si>
  <si>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</si>
  <si>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</si>
  <si>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</si>
  <si>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</si>
  <si>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</si>
  <si>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</si>
  <si>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</si>
  <si>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</si>
  <si>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</si>
  <si>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</si>
  <si>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</si>
  <si>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</si>
  <si>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</si>
  <si>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</si>
  <si>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</si>
  <si>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</si>
  <si>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</si>
  <si>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</si>
  <si>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</si>
  <si>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</si>
  <si>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</si>
  <si>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</si>
  <si>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</si>
  <si>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</si>
  <si>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</si>
  <si>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</si>
  <si>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</si>
  <si>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</si>
  <si>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</si>
  <si>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</si>
  <si>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</si>
  <si>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</si>
  <si>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</si>
  <si>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</si>
  <si>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</si>
  <si>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</si>
  <si>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</si>
  <si>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</si>
  <si>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</si>
  <si>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</si>
  <si>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</si>
  <si>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</si>
  <si>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</si>
  <si>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</si>
  <si>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</si>
  <si>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</si>
  <si>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</si>
  <si>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</si>
  <si>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</si>
  <si>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</si>
  <si>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</si>
  <si>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</si>
  <si>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</si>
  <si>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</si>
  <si>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</si>
  <si>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</si>
  <si>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</si>
  <si>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</si>
  <si>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</si>
  <si>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</si>
  <si>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</si>
  <si>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</si>
  <si>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</si>
  <si>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</si>
  <si>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</si>
  <si>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</si>
  <si>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</si>
  <si>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</si>
  <si>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</si>
  <si>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</si>
  <si>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</si>
  <si>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</si>
  <si>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</si>
  <si>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</si>
  <si>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</si>
  <si>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</si>
  <si>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</si>
  <si>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</si>
  <si>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</si>
  <si>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</si>
  <si>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</si>
  <si>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</si>
  <si>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</si>
  <si>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</si>
  <si>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</si>
  <si>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</si>
  <si>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</si>
  <si>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</si>
  <si>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</si>
  <si>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</si>
  <si>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</si>
  <si>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</si>
  <si>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</si>
  <si>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</si>
  <si>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</si>
  <si>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</si>
  <si>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</si>
  <si>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</si>
  <si>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</si>
  <si>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</si>
  <si>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</si>
  <si>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</si>
  <si>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</si>
  <si>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</si>
  <si>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</si>
  <si>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</si>
  <si>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</si>
  <si>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</si>
  <si>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</si>
  <si>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</si>
  <si>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</si>
  <si>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</si>
  <si>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</si>
  <si>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</si>
  <si>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</si>
  <si>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</si>
  <si>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</si>
  <si>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</si>
  <si>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</si>
  <si>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</si>
  <si>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</si>
  <si>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</si>
  <si>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</si>
  <si>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</si>
  <si>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</si>
  <si>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</si>
  <si>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</si>
  <si>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</si>
  <si>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</si>
  <si>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</si>
  <si>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</si>
  <si>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</si>
  <si>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</si>
  <si>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</si>
  <si>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</si>
  <si>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</si>
  <si>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</si>
  <si>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</si>
  <si>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</si>
  <si>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</si>
  <si>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</si>
  <si>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</si>
  <si>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</si>
  <si>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</si>
  <si>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</si>
  <si>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</si>
  <si>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</si>
  <si>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</si>
  <si>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</si>
  <si>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</si>
  <si>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</si>
  <si>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</si>
  <si>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</si>
  <si>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</si>
  <si>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</si>
  <si>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</si>
  <si>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</si>
  <si>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</si>
  <si>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</si>
  <si>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</si>
  <si>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</si>
  <si>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</si>
  <si>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</si>
  <si>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</si>
  <si>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</si>
  <si>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</si>
  <si>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</si>
  <si>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</si>
  <si>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</si>
  <si>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</si>
  <si>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</si>
  <si>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</si>
  <si>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</si>
  <si>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</si>
  <si>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</si>
  <si>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</si>
  <si>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</si>
  <si>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</si>
  <si>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</si>
  <si>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</si>
  <si>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</si>
  <si>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</si>
  <si>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</si>
  <si>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</si>
  <si>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</si>
  <si>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</si>
  <si>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</si>
  <si>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</si>
  <si>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</si>
  <si>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</si>
  <si>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</si>
  <si>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</si>
  <si>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</si>
  <si>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</si>
  <si>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</si>
  <si>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</si>
  <si>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</si>
  <si>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</si>
  <si>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</si>
  <si>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</si>
  <si>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</si>
  <si>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</si>
  <si>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</si>
  <si>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</si>
  <si>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</si>
  <si>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</si>
  <si>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</si>
  <si>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</si>
  <si>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</si>
  <si>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</si>
  <si>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</si>
  <si>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</si>
  <si>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</si>
  <si>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</si>
  <si>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</si>
  <si>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</si>
  <si>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</si>
  <si>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</si>
  <si>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</si>
  <si>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</si>
  <si>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</si>
  <si>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</si>
  <si>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</si>
  <si>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</si>
  <si>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</si>
  <si>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</si>
  <si>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</si>
  <si>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</si>
  <si>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</si>
  <si>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</si>
  <si>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</si>
  <si>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</si>
  <si>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</si>
  <si>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</si>
  <si>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</si>
  <si>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</si>
  <si>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</si>
  <si>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</si>
  <si>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</si>
  <si>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</si>
  <si>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</si>
  <si>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</si>
  <si>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</si>
  <si>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</si>
  <si>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</si>
  <si>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</si>
  <si>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</si>
  <si>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</si>
  <si>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</si>
  <si>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</si>
  <si>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</si>
  <si>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</si>
  <si>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</si>
  <si>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</si>
  <si>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</si>
  <si>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</si>
  <si>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</si>
  <si>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</si>
  <si>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</si>
  <si>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</si>
  <si>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</si>
  <si>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</si>
  <si>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</si>
  <si>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</si>
  <si>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</si>
  <si>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</si>
  <si>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</si>
  <si>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</si>
  <si>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</si>
  <si>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</si>
  <si>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</si>
  <si>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</si>
  <si>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</si>
  <si>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</si>
  <si>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</si>
  <si>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</si>
  <si>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</si>
  <si>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</si>
  <si>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</si>
  <si>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</si>
  <si>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</si>
  <si>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</si>
  <si>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</si>
  <si>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</si>
  <si>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</si>
  <si>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</si>
  <si>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</si>
  <si>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</si>
  <si>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</si>
  <si>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</si>
  <si>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</si>
  <si>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</si>
  <si>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</si>
  <si>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</si>
  <si>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</si>
  <si>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</si>
  <si>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</si>
  <si>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</si>
  <si>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</si>
  <si>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</si>
  <si>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</si>
  <si>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</si>
  <si>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</si>
  <si>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</si>
  <si>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</si>
  <si>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</si>
  <si>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</si>
  <si>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</si>
  <si>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</si>
  <si>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</si>
  <si>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</si>
  <si>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</si>
  <si>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</si>
  <si>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</si>
  <si>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</si>
  <si>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</si>
  <si>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</si>
  <si>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</si>
  <si>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</si>
  <si>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</si>
  <si>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</si>
  <si>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</si>
  <si>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</si>
  <si>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</si>
  <si>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</si>
  <si>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</si>
  <si>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</si>
  <si>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</si>
  <si>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</si>
  <si>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</si>
  <si>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</si>
  <si>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</si>
  <si>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</si>
  <si>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</si>
  <si>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</si>
  <si>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</si>
  <si>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</si>
  <si>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</si>
  <si>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</si>
  <si>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</si>
  <si>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</si>
  <si>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</si>
  <si>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</si>
  <si>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</si>
  <si>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</si>
  <si>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</si>
  <si>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</si>
  <si>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</si>
  <si>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</si>
  <si>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</si>
  <si>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</si>
  <si>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</si>
  <si>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</si>
  <si>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</si>
  <si>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</si>
  <si>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</si>
  <si>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</si>
  <si>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</si>
  <si>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</si>
  <si>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</si>
  <si>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</si>
  <si>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</si>
  <si>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</si>
  <si>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</si>
  <si>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</si>
  <si>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</si>
  <si>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</si>
  <si>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</si>
  <si>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</si>
  <si>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</si>
  <si>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</si>
  <si>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</si>
  <si>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</si>
  <si>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</si>
  <si>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</si>
  <si>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</si>
  <si>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</si>
  <si>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</si>
  <si>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</si>
  <si>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</si>
  <si>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</si>
  <si>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</si>
  <si>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</si>
  <si>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</si>
  <si>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</si>
  <si>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</si>
  <si>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</si>
  <si>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</si>
  <si>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</si>
  <si>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</si>
  <si>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</si>
  <si>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</si>
  <si>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</si>
  <si>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</si>
  <si>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</si>
  <si>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</si>
  <si>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</si>
  <si>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</si>
  <si>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</si>
  <si>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</si>
  <si>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</si>
  <si>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</si>
  <si>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</si>
  <si>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</si>
  <si>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</si>
  <si>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</si>
  <si>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</si>
  <si>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</si>
  <si>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</si>
  <si>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</si>
  <si>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</si>
  <si>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</si>
  <si>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</si>
  <si>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</si>
  <si>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</si>
  <si>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</si>
  <si>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</si>
  <si>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</si>
  <si>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</si>
  <si>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</si>
  <si>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</si>
  <si>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</si>
  <si>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</si>
  <si>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</si>
  <si>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</si>
  <si>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</si>
  <si>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</si>
  <si>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</si>
  <si>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</si>
  <si>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</si>
  <si>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</si>
  <si>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</si>
  <si>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</si>
  <si>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</si>
  <si>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</si>
  <si>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</si>
  <si>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</si>
  <si>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</si>
  <si>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</si>
  <si>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</si>
  <si>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</si>
  <si>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</si>
  <si>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</si>
  <si>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</si>
  <si>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</si>
  <si>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</si>
  <si>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</si>
  <si>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</si>
  <si>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</si>
  <si>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</si>
  <si>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</si>
  <si>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</si>
  <si>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</si>
  <si>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</si>
  <si>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</si>
  <si>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</si>
  <si>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</si>
  <si>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</si>
  <si>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</si>
  <si>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</si>
  <si>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</si>
  <si>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</si>
  <si>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</si>
  <si>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</si>
  <si>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</si>
  <si>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</si>
  <si>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</si>
  <si>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</si>
  <si>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</si>
  <si>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</si>
  <si>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</si>
  <si>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</si>
  <si>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</si>
  <si>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</si>
  <si>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</si>
  <si>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</si>
  <si>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</si>
  <si>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</si>
  <si>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</si>
  <si>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</si>
  <si>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</si>
  <si>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</si>
  <si>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</si>
  <si>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</si>
  <si>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</si>
  <si>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</si>
  <si>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</si>
  <si>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</si>
  <si>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</si>
  <si>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</si>
  <si>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</si>
  <si>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</si>
  <si>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</si>
  <si>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</si>
  <si>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</si>
  <si>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</si>
  <si>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</si>
  <si>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</si>
  <si>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</si>
  <si>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</si>
  <si>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</si>
  <si>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</si>
  <si>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</si>
  <si>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</si>
  <si>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</si>
  <si>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</si>
  <si>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</si>
  <si>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</si>
  <si>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</si>
  <si>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</si>
  <si>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</si>
  <si>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</si>
  <si>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</si>
  <si>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</si>
  <si>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</si>
  <si>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</si>
  <si>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</si>
  <si>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</si>
  <si>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</si>
  <si>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</si>
  <si>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</si>
  <si>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</si>
  <si>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</si>
  <si>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</si>
  <si>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</si>
  <si>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</si>
  <si>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</si>
  <si>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</si>
  <si>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</si>
  <si>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</si>
  <si>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</si>
  <si>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</si>
  <si>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</si>
  <si>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</si>
  <si>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</si>
  <si>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</si>
  <si>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</si>
  <si>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</si>
  <si>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</si>
  <si>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</si>
  <si>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</si>
  <si>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</si>
  <si>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</si>
  <si>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</si>
  <si>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</si>
  <si>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</si>
  <si>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</si>
  <si>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</si>
  <si>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</si>
  <si>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</si>
  <si>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</si>
  <si>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</si>
  <si>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</si>
  <si>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</si>
  <si>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</si>
  <si>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</si>
  <si>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</si>
  <si>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</si>
  <si>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</si>
  <si>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</si>
  <si>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</si>
  <si>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</si>
  <si>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</si>
  <si>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</si>
  <si>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</si>
  <si>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</si>
  <si>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</si>
  <si>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</si>
  <si>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</si>
  <si>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</si>
  <si>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</si>
  <si>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</si>
  <si>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</si>
  <si>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</si>
  <si>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</si>
  <si>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</si>
  <si>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</si>
  <si>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</si>
  <si>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</si>
  <si>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</si>
  <si>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</si>
  <si>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</si>
  <si>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</si>
  <si>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</si>
  <si>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</si>
  <si>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</si>
  <si>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</si>
  <si>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</si>
  <si>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</si>
  <si>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</si>
  <si>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</si>
  <si>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</si>
  <si>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</si>
  <si>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</si>
  <si>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</si>
  <si>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</si>
  <si>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</si>
  <si>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</si>
  <si>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</si>
  <si>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</si>
  <si>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</si>
  <si>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</si>
  <si>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</si>
  <si>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</si>
  <si>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</si>
  <si>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</si>
  <si>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</si>
  <si>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</si>
  <si>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</si>
  <si>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</si>
  <si>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</si>
  <si>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</si>
  <si>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</si>
  <si>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</si>
  <si>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</si>
  <si>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</si>
  <si>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</si>
  <si>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</si>
  <si>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</si>
  <si>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</si>
  <si>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</si>
  <si>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</si>
  <si>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</si>
  <si>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</si>
  <si>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</si>
  <si>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</si>
  <si>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</si>
  <si>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</si>
  <si>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</si>
  <si>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</si>
  <si>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</si>
  <si>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</si>
  <si>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</si>
  <si>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</si>
  <si>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</si>
  <si>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</si>
  <si>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</si>
  <si>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</si>
  <si>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</si>
  <si>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</si>
  <si>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</si>
  <si>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</si>
  <si>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</si>
  <si>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</si>
  <si>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</si>
  <si>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</si>
  <si>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</si>
  <si>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</si>
  <si>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</si>
  <si>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</si>
  <si>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</si>
  <si>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</si>
  <si>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</si>
  <si>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</si>
  <si>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</si>
  <si>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</si>
  <si>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</si>
  <si>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</si>
  <si>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</si>
  <si>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</si>
  <si>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</si>
  <si>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</si>
  <si>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</si>
  <si>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</si>
  <si>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</si>
  <si>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</si>
  <si>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</si>
  <si>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</si>
  <si>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</si>
  <si>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</si>
  <si>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</si>
  <si>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</si>
  <si>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</si>
  <si>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</si>
  <si>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</si>
  <si>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</si>
  <si>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</si>
  <si>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</si>
  <si>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</si>
  <si>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</si>
  <si>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</si>
  <si>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</si>
  <si>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</si>
  <si>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</si>
  <si>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</si>
  <si>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</si>
  <si>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</si>
  <si>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</si>
  <si>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</si>
  <si>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</si>
  <si>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</si>
  <si>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</si>
  <si>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</si>
  <si>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</si>
  <si>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</si>
  <si>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</si>
  <si>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</si>
  <si>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</si>
  <si>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</si>
  <si>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</si>
  <si>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</si>
  <si>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</si>
  <si>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</si>
  <si>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</si>
  <si>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</si>
  <si>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</si>
  <si>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</si>
  <si>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</si>
  <si>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</si>
  <si>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</si>
  <si>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</si>
  <si>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</si>
  <si>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</si>
  <si>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</si>
  <si>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</si>
  <si>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</si>
  <si>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</si>
  <si>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</si>
  <si>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</si>
  <si>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</si>
  <si>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</si>
  <si>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</si>
  <si>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</si>
  <si>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</si>
  <si>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</si>
  <si>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</si>
  <si>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</si>
  <si>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</si>
  <si>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</si>
  <si>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</si>
  <si>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</si>
  <si>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</si>
  <si>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</si>
  <si>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</si>
  <si>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</si>
  <si>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</si>
  <si>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</si>
  <si>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</si>
  <si>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</si>
  <si>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</si>
  <si>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</si>
  <si>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</si>
  <si>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</si>
  <si>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</si>
  <si>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</si>
  <si>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</si>
  <si>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</si>
  <si>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</si>
  <si>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</si>
  <si>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</si>
  <si>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</si>
  <si>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</si>
  <si>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</si>
  <si>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</si>
  <si>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</si>
  <si>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</si>
  <si>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</si>
  <si>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</si>
  <si>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</si>
  <si>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</si>
  <si>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</si>
  <si>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</si>
  <si>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</si>
  <si>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</si>
  <si>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</si>
  <si>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</si>
  <si>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</si>
  <si>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</si>
  <si>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</si>
  <si>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</si>
  <si>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</si>
  <si>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</si>
  <si>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</si>
  <si>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</si>
  <si>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</si>
  <si>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</si>
  <si>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</si>
  <si>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</si>
  <si>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</si>
  <si>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</si>
  <si>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</si>
  <si>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</si>
  <si>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</si>
  <si>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</si>
  <si>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</si>
  <si>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</si>
  <si>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</si>
  <si>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</si>
  <si>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</si>
  <si>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</si>
  <si>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</si>
  <si>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</si>
  <si>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</si>
  <si>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</si>
  <si>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</si>
  <si>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</si>
  <si>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</si>
  <si>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</si>
  <si>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</si>
  <si>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</si>
  <si>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</si>
  <si>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</si>
  <si>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</si>
  <si>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</si>
  <si>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</si>
  <si>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</si>
  <si>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</si>
  <si>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</si>
  <si>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</si>
  <si>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</si>
  <si>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</si>
  <si>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</si>
  <si>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</si>
  <si>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</si>
  <si>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</si>
  <si>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</si>
  <si>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</si>
  <si>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</si>
  <si>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</si>
  <si>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</si>
  <si>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</si>
  <si>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</si>
  <si>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</si>
  <si>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</si>
  <si>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</si>
  <si>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</si>
  <si>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</si>
  <si>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</si>
  <si>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</si>
  <si>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</si>
  <si>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</si>
  <si>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</si>
  <si>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</si>
  <si>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</si>
  <si>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</si>
  <si>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</si>
  <si>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</si>
  <si>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</si>
  <si>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</si>
  <si>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</si>
  <si>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</si>
  <si>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</si>
  <si>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</si>
  <si>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</si>
  <si>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</si>
  <si>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</si>
  <si>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</si>
  <si>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</si>
  <si>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</si>
  <si>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</si>
  <si>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</si>
  <si>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</si>
  <si>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</si>
  <si>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</si>
  <si>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</si>
  <si>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</si>
  <si>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</si>
  <si>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</si>
  <si>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</si>
  <si>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</si>
  <si>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</si>
  <si>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</si>
  <si>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</si>
  <si>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</si>
  <si>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</si>
  <si>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</si>
  <si>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</si>
  <si>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</si>
  <si>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</si>
  <si>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</si>
  <si>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</si>
  <si>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</si>
  <si>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</si>
  <si>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</si>
  <si>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</si>
  <si>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</si>
  <si>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</si>
  <si>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</si>
  <si>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</si>
  <si>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</si>
  <si>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</si>
  <si>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</si>
  <si>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</si>
  <si>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</si>
  <si>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</si>
  <si>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</si>
  <si>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</si>
  <si>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</si>
  <si>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</si>
  <si>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</si>
  <si>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</si>
  <si>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</si>
  <si>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</si>
  <si>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</si>
  <si>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</si>
  <si>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</si>
  <si>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</si>
  <si>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</si>
  <si>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</si>
  <si>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</si>
  <si>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</si>
  <si>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</si>
  <si>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</si>
  <si>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</si>
  <si>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</si>
  <si>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</si>
  <si>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</si>
  <si>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</si>
  <si>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</si>
  <si>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</si>
  <si>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</si>
  <si>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</si>
  <si>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</si>
  <si>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</si>
  <si>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</si>
  <si>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</si>
  <si>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</si>
  <si>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</si>
  <si>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</si>
  <si>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</si>
  <si>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</si>
  <si>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</si>
  <si>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</si>
  <si>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</si>
  <si>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</si>
  <si>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</si>
  <si>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</si>
  <si>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</si>
  <si>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</si>
  <si>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</si>
  <si>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</si>
  <si>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</si>
  <si>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</si>
  <si>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</si>
  <si>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</si>
  <si>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</si>
  <si>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</si>
  <si>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</si>
  <si>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</si>
  <si>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</si>
  <si>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</si>
  <si>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</si>
  <si>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</si>
  <si>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</si>
  <si>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</si>
  <si>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</si>
  <si>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</si>
  <si>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</si>
  <si>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</si>
  <si>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</si>
  <si>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</si>
  <si>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</si>
  <si>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</si>
  <si>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</si>
  <si>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</si>
  <si>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</si>
  <si>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</si>
  <si>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</si>
  <si>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</si>
  <si>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</si>
  <si>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</si>
  <si>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</si>
  <si>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</si>
  <si>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</si>
  <si>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</si>
  <si>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</si>
  <si>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</si>
  <si>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</si>
  <si>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</si>
  <si>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</si>
  <si>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</si>
  <si>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</si>
  <si>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</si>
  <si>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</si>
  <si>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</si>
  <si>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</si>
  <si>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</si>
  <si>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</si>
  <si>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</si>
  <si>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</si>
  <si>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</si>
  <si>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</si>
  <si>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</si>
  <si>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</si>
  <si>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</si>
  <si>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</si>
  <si>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</si>
  <si>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</si>
  <si>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</si>
  <si>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</si>
  <si>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</si>
  <si>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</si>
  <si>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</si>
  <si>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</si>
  <si>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</si>
  <si>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</si>
  <si>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</si>
  <si>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</si>
  <si>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</si>
  <si>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</si>
  <si>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</si>
  <si>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</si>
  <si>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</si>
  <si>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</si>
  <si>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</si>
  <si>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</si>
  <si>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</si>
  <si>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</si>
  <si>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</si>
  <si>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</si>
  <si>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</si>
  <si>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</si>
  <si>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</si>
  <si>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</si>
  <si>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</si>
  <si>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</si>
  <si>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</si>
  <si>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</si>
  <si>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</si>
  <si>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</si>
  <si>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</si>
  <si>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</si>
  <si>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</si>
  <si>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</si>
  <si>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</si>
  <si>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</si>
  <si>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</si>
  <si>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</si>
  <si>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</si>
  <si>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</si>
  <si>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</si>
  <si>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</si>
  <si>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</si>
  <si>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</si>
  <si>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</si>
  <si>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</si>
  <si>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</si>
  <si>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</si>
  <si>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</si>
  <si>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</si>
  <si>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</si>
  <si>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</si>
  <si>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</si>
  <si>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</si>
  <si>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</si>
  <si>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</si>
  <si>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</si>
  <si>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</si>
  <si>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</si>
  <si>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</si>
  <si>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</si>
  <si>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</si>
  <si>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</si>
  <si>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</si>
  <si>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</si>
  <si>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</si>
  <si>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</si>
  <si>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</si>
  <si>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</si>
  <si>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</si>
  <si>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</si>
  <si>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</si>
  <si>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</si>
  <si>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</si>
  <si>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</si>
  <si>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</si>
  <si>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</si>
  <si>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</si>
  <si>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</si>
  <si>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</si>
  <si>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</si>
  <si>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</si>
  <si>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</si>
  <si>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</si>
  <si>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</si>
  <si>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</si>
  <si>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</si>
  <si>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</si>
  <si>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</si>
  <si>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</si>
  <si>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</si>
  <si>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</si>
  <si>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</si>
  <si>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</si>
  <si>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</si>
  <si>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</si>
  <si>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</si>
  <si>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</si>
  <si>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</si>
  <si>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</si>
  <si>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</si>
  <si>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</si>
  <si>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</si>
  <si>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</si>
  <si>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</si>
  <si>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</si>
  <si>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</si>
  <si>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</si>
  <si>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</si>
  <si>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</si>
  <si>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</si>
  <si>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</si>
  <si>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</si>
  <si>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</si>
  <si>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</si>
  <si>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</si>
  <si>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</si>
  <si>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</si>
  <si>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</si>
  <si>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</si>
  <si>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</si>
  <si>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</si>
  <si>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</si>
  <si>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</si>
  <si>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</si>
  <si>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</si>
  <si>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</si>
  <si>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</si>
  <si>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</si>
  <si>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</si>
  <si>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</si>
  <si>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</si>
  <si>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</si>
  <si>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</si>
  <si>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</si>
  <si>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</si>
  <si>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</si>
  <si>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</si>
  <si>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</si>
  <si>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</si>
  <si>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</si>
  <si>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</si>
  <si>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</si>
  <si>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</si>
  <si>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</si>
  <si>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</si>
  <si>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</si>
  <si>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</si>
  <si>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</si>
  <si>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</si>
  <si>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</si>
  <si>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</si>
  <si>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</si>
  <si>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</si>
  <si>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</si>
  <si>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</si>
  <si>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</si>
  <si>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</si>
  <si>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</si>
  <si>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</si>
  <si>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</si>
  <si>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</si>
  <si>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</si>
  <si>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</si>
  <si>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</si>
  <si>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</si>
  <si>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</si>
  <si>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</si>
  <si>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</si>
  <si>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</si>
  <si>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</si>
  <si>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</si>
  <si>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</si>
  <si>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</si>
  <si>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</si>
  <si>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</si>
  <si>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</si>
  <si>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</si>
  <si>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</si>
  <si>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</si>
  <si>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</si>
  <si>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</si>
  <si>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</si>
  <si>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</si>
  <si>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</si>
  <si>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</si>
  <si>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</si>
  <si>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</si>
  <si>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</si>
  <si>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</si>
  <si>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</si>
  <si>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</si>
  <si>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</si>
  <si>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</si>
  <si>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</si>
  <si>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</si>
  <si>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</si>
  <si>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</si>
  <si>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</si>
  <si>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</si>
  <si>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</si>
  <si>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</si>
  <si>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</si>
  <si>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</si>
  <si>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</si>
  <si>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</si>
  <si>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</si>
  <si>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</si>
  <si>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</si>
  <si>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</si>
  <si>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</si>
  <si>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</si>
  <si>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</si>
  <si>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</si>
  <si>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</si>
  <si>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</si>
  <si>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</si>
  <si>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</si>
  <si>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</si>
  <si>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</si>
  <si>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</si>
  <si>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</si>
  <si>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</si>
  <si>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</si>
  <si>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</si>
  <si>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</si>
  <si>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</si>
  <si>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</si>
  <si>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</si>
  <si>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</si>
  <si>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</si>
  <si>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</si>
  <si>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</si>
  <si>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</si>
  <si>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</si>
  <si>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</si>
  <si>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</si>
  <si>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</si>
  <si>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</si>
  <si>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</si>
  <si>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</si>
  <si>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</si>
  <si>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</si>
  <si>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</si>
  <si>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</si>
  <si>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</si>
  <si>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</si>
  <si>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</si>
  <si>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</si>
  <si>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</si>
  <si>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</si>
  <si>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</si>
  <si>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</si>
  <si>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</si>
  <si>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</si>
  <si>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</si>
  <si>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</si>
  <si>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</si>
  <si>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</si>
  <si>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</si>
  <si>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</si>
  <si>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</si>
  <si>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</si>
  <si>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</si>
  <si>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</si>
  <si>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</si>
  <si>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</si>
  <si>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</si>
  <si>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</si>
  <si>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</si>
  <si>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</si>
  <si>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</si>
  <si>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</si>
  <si>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</si>
  <si>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</si>
  <si>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</si>
  <si>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</si>
  <si>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</si>
  <si>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</si>
  <si>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</si>
  <si>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</si>
  <si>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</si>
  <si>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</si>
  <si>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</si>
  <si>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</si>
  <si>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</si>
  <si>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</si>
  <si>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</si>
  <si>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</si>
  <si>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</si>
  <si>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</si>
  <si>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</si>
  <si>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</si>
  <si>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</si>
  <si>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</si>
  <si>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</si>
  <si>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</si>
  <si>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</si>
  <si>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</si>
  <si>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</si>
  <si>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</si>
  <si>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</si>
  <si>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</si>
  <si>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</si>
  <si>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</si>
  <si>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</si>
  <si>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</si>
  <si>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</si>
  <si>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</si>
  <si>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</si>
  <si>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</si>
  <si>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</si>
  <si>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</si>
  <si>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</si>
  <si>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</si>
  <si>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</si>
  <si>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</si>
  <si>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</si>
  <si>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</si>
  <si>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</si>
  <si>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</si>
  <si>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</si>
  <si>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</si>
  <si>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</si>
  <si>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</si>
  <si>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</si>
  <si>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</si>
  <si>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</si>
  <si>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</si>
  <si>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</si>
  <si>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</si>
  <si>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</si>
  <si>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</si>
  <si>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</si>
  <si>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</si>
  <si>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</si>
  <si>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</si>
  <si>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</si>
  <si>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</si>
  <si>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</si>
  <si>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</si>
  <si>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</si>
  <si>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</si>
  <si>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</si>
  <si>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</si>
  <si>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</si>
  <si>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</si>
  <si>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</si>
  <si>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</si>
  <si>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</si>
  <si>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</si>
  <si>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</si>
  <si>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</si>
  <si>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</si>
  <si>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</si>
  <si>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</si>
  <si>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</si>
  <si>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</si>
  <si>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</si>
  <si>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</si>
  <si>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</si>
  <si>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</si>
  <si>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</si>
  <si>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</si>
  <si>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</si>
  <si>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</si>
  <si>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</si>
  <si>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</si>
  <si>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</si>
  <si>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</si>
  <si>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</si>
  <si>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</si>
  <si>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</si>
  <si>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</si>
  <si>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</si>
  <si>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</si>
  <si>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</si>
  <si>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</si>
  <si>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</si>
  <si>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</si>
  <si>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</si>
  <si>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</si>
  <si>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</si>
  <si>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</si>
  <si>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</si>
  <si>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</si>
  <si>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</si>
  <si>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</si>
  <si>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</si>
  <si>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</si>
  <si>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</si>
  <si>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</si>
  <si>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</si>
  <si>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</si>
  <si>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</si>
  <si>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</si>
  <si>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</si>
  <si>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</si>
  <si>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</si>
  <si>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</si>
  <si>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</si>
  <si>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</si>
  <si>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</si>
  <si>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</si>
  <si>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</si>
  <si>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</si>
  <si>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</si>
  <si>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</si>
  <si>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</si>
  <si>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</si>
  <si>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</si>
  <si>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</si>
  <si>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</si>
  <si>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</si>
  <si>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</si>
  <si>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</si>
  <si>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</si>
  <si>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</si>
  <si>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</si>
  <si>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</si>
  <si>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</si>
  <si>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</si>
  <si>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</si>
  <si>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</si>
  <si>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</si>
  <si>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</si>
  <si>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</si>
  <si>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</si>
  <si>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</si>
  <si>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</si>
  <si>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</si>
  <si>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</si>
  <si>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</si>
  <si>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</si>
  <si>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</si>
  <si>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</si>
  <si>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</si>
  <si>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</si>
  <si>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</si>
  <si>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</si>
  <si>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</si>
  <si>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</si>
  <si>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</si>
  <si>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</si>
  <si>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</si>
  <si>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</si>
  <si>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</si>
  <si>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</si>
  <si>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</si>
  <si>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</si>
  <si>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</si>
  <si>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</si>
  <si>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</si>
  <si>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</si>
  <si>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</si>
  <si>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</si>
  <si>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</si>
  <si>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</si>
  <si>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</si>
  <si>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</si>
  <si>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</si>
  <si>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</si>
  <si>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</si>
  <si>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</si>
  <si>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</si>
  <si>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</si>
  <si>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</si>
  <si>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</si>
  <si>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</si>
  <si>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</si>
  <si>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</si>
  <si>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</si>
  <si>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</si>
  <si>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</si>
  <si>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</si>
  <si>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</si>
  <si>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</si>
  <si>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</si>
  <si>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</si>
  <si>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</si>
  <si>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</si>
  <si>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</si>
  <si>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</si>
  <si>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</si>
  <si>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</si>
  <si>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</si>
  <si>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</si>
  <si>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</si>
  <si>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</si>
  <si>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</si>
  <si>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</si>
  <si>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</si>
  <si>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</si>
  <si>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</si>
  <si>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</si>
  <si>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</si>
  <si>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</si>
  <si>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</si>
  <si>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</si>
  <si>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</si>
  <si>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</si>
  <si>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</si>
  <si>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</si>
  <si>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</si>
  <si>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</si>
  <si>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</si>
  <si>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</si>
  <si>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</si>
  <si>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</si>
  <si>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</si>
  <si>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</si>
  <si>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</si>
  <si>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</si>
  <si>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</si>
  <si>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</si>
  <si>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</si>
  <si>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</si>
  <si>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</si>
  <si>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</si>
  <si>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</si>
  <si>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</si>
  <si>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</si>
  <si>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</si>
  <si>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</si>
  <si>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</si>
  <si>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</si>
  <si>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</si>
  <si>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</si>
  <si>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</si>
  <si>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</si>
  <si>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</si>
  <si>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</si>
  <si>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</si>
  <si>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</si>
  <si>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</si>
  <si>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</si>
  <si>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</si>
  <si>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</si>
  <si>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</si>
  <si>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</si>
  <si>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</si>
  <si>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</si>
  <si>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</si>
  <si>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</si>
  <si>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</si>
  <si>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</si>
  <si>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</si>
  <si>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</si>
  <si>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</si>
  <si>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</si>
  <si>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</si>
  <si>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</si>
  <si>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</si>
  <si>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</si>
  <si>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</si>
  <si>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</si>
  <si>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</si>
  <si>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</si>
  <si>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</si>
  <si>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</si>
  <si>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</si>
  <si>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</si>
  <si>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</si>
  <si>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</si>
  <si>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</si>
  <si>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</si>
  <si>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</si>
  <si>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</si>
  <si>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</si>
  <si>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</si>
  <si>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</si>
  <si>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</si>
  <si>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</si>
  <si>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</si>
  <si>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</si>
  <si>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</si>
  <si>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</si>
  <si>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</si>
  <si>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</si>
  <si>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</si>
  <si>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</si>
  <si>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</si>
  <si>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</si>
  <si>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</si>
  <si>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</si>
  <si>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</si>
  <si>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</si>
  <si>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</si>
  <si>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</si>
  <si>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</si>
  <si>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</si>
  <si>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</si>
  <si>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</si>
  <si>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</si>
  <si>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</si>
  <si>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</si>
  <si>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</si>
  <si>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</si>
  <si>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</si>
  <si>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</si>
  <si>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</si>
  <si>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</si>
  <si>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</si>
  <si>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</si>
  <si>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</si>
  <si>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</si>
  <si>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</si>
  <si>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</si>
  <si>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</si>
  <si>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</si>
  <si>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</si>
  <si>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</si>
  <si>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</si>
  <si>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</si>
  <si>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</si>
  <si>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</si>
  <si>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</si>
  <si>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</si>
  <si>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</si>
  <si>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</si>
  <si>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</si>
  <si>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</si>
  <si>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</si>
  <si>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</si>
  <si>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</si>
  <si>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</si>
  <si>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</si>
  <si>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</si>
  <si>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</si>
  <si>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</si>
  <si>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</si>
  <si>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</si>
  <si>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</si>
  <si>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</si>
  <si>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</si>
  <si>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</si>
  <si>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</si>
  <si>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</si>
  <si>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</si>
  <si>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</si>
  <si>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</si>
  <si>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</si>
  <si>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</si>
  <si>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</si>
  <si>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</si>
  <si>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</si>
  <si>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</si>
  <si>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</si>
  <si>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</si>
  <si>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</si>
  <si>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</si>
  <si>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</si>
  <si>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</si>
  <si>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</si>
  <si>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</si>
  <si>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</si>
  <si>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</si>
  <si>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</si>
  <si>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</si>
  <si>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</si>
  <si>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</si>
  <si>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</si>
  <si>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</si>
  <si>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</si>
  <si>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</si>
  <si>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</si>
  <si>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</si>
  <si>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</si>
  <si>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</si>
  <si>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</si>
  <si>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</si>
  <si>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</si>
  <si>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</si>
  <si>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</si>
  <si>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</si>
  <si>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</si>
  <si>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</si>
  <si>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</si>
  <si>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</si>
  <si>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</si>
  <si>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</si>
  <si>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</si>
  <si>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</si>
  <si>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</si>
  <si>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</si>
  <si>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</si>
  <si>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</si>
  <si>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</si>
  <si>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</si>
  <si>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</si>
  <si>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</si>
  <si>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</si>
  <si>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</si>
  <si>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</si>
  <si>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</si>
  <si>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</si>
  <si>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</si>
  <si>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</si>
  <si>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</si>
  <si>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</si>
  <si>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</si>
  <si>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</si>
  <si>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</si>
  <si>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</si>
  <si>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</si>
  <si>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</si>
  <si>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</si>
  <si>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</si>
  <si>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</si>
  <si>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</si>
  <si>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</si>
  <si>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</si>
  <si>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</si>
  <si>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</si>
  <si>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</si>
  <si>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</si>
  <si>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</si>
  <si>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</si>
  <si>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</si>
  <si>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</si>
  <si>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</si>
  <si>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</si>
  <si>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</si>
  <si>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</si>
  <si>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</si>
  <si>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</si>
  <si>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</si>
  <si>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</si>
  <si>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</si>
  <si>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</si>
  <si>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</si>
  <si>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</si>
  <si>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</si>
  <si>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</si>
  <si>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</si>
  <si>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</si>
  <si>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</si>
  <si>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</si>
  <si>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</si>
  <si>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</si>
  <si>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</si>
  <si>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</si>
  <si>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</si>
  <si>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</si>
  <si>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</si>
  <si>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</si>
  <si>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</si>
  <si>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</si>
  <si>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</si>
  <si>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</si>
  <si>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</si>
  <si>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</si>
  <si>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</si>
  <si>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</si>
  <si>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</si>
  <si>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</si>
  <si>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</si>
  <si>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</si>
  <si>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</si>
  <si>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</si>
  <si>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</si>
  <si>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</si>
  <si>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</si>
  <si>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</si>
  <si>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</si>
  <si>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</si>
  <si>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</si>
  <si>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</si>
  <si>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</si>
  <si>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</si>
  <si>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</si>
  <si>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</si>
  <si>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</si>
  <si>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</si>
  <si>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</si>
  <si>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</si>
  <si>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</si>
  <si>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</si>
  <si>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</si>
  <si>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</si>
  <si>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</si>
  <si>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</si>
  <si>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</si>
  <si>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</si>
  <si>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</si>
  <si>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</si>
  <si>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</si>
  <si>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</si>
  <si>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</si>
  <si>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</si>
  <si>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</si>
  <si>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</si>
  <si>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</si>
  <si>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</si>
  <si>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</si>
  <si>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</si>
  <si>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</si>
  <si>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</si>
  <si>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</si>
  <si>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</si>
  <si>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</si>
  <si>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</si>
  <si>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</si>
  <si>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</si>
  <si>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</si>
  <si>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</si>
  <si>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</si>
  <si>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</si>
  <si>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</si>
  <si>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</si>
  <si>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</si>
  <si>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</si>
  <si>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</si>
  <si>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</si>
  <si>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</si>
  <si>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</si>
  <si>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</si>
  <si>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</si>
  <si>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</si>
  <si>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</si>
  <si>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</si>
  <si>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</si>
  <si>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</si>
  <si>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</si>
  <si>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</si>
  <si>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</si>
  <si>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</si>
  <si>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</si>
  <si>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</si>
  <si>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</si>
  <si>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</si>
  <si>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</si>
  <si>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</si>
  <si>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</si>
  <si>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</si>
  <si>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</si>
  <si>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</si>
  <si>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</si>
  <si>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</si>
  <si>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</si>
  <si>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</si>
  <si>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</si>
  <si>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</si>
  <si>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</si>
  <si>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</si>
  <si>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</si>
  <si>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</si>
  <si>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</si>
  <si>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</si>
  <si>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</si>
  <si>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</si>
  <si>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</si>
  <si>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</si>
  <si>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</si>
  <si>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</si>
  <si>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</si>
  <si>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</si>
  <si>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</si>
  <si>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</si>
  <si>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</si>
  <si>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</si>
  <si>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</si>
  <si>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</si>
  <si>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</si>
  <si>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</si>
  <si>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</si>
  <si>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</si>
  <si>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</si>
  <si>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</si>
  <si>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</si>
  <si>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</si>
  <si>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</si>
  <si>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</si>
  <si>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</si>
  <si>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</si>
  <si>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</si>
  <si>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</si>
  <si>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</si>
  <si>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</si>
  <si>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</si>
  <si>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</si>
  <si>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</si>
  <si>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</si>
  <si>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</si>
  <si>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</si>
  <si>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</si>
  <si>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</si>
  <si>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</si>
  <si>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</si>
  <si>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</si>
  <si>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</si>
  <si>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</si>
  <si>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</si>
  <si>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</si>
  <si>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</si>
  <si>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</si>
  <si>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</si>
  <si>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</si>
  <si>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</si>
  <si>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</si>
  <si>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</si>
  <si>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</si>
  <si>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</si>
  <si>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</si>
  <si>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</si>
  <si>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</si>
  <si>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</si>
  <si>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</si>
  <si>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</si>
  <si>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</si>
  <si>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</si>
  <si>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</si>
  <si>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</si>
  <si>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</si>
  <si>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</si>
  <si>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</si>
  <si>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</si>
  <si>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</si>
  <si>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</si>
  <si>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</si>
  <si>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</si>
  <si>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</si>
  <si>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</si>
  <si>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</si>
  <si>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</si>
  <si>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</si>
  <si>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</si>
  <si>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</si>
  <si>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</si>
  <si>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</si>
  <si>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</si>
  <si>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</si>
  <si>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</si>
  <si>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</si>
  <si>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</si>
  <si>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</si>
  <si>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</si>
  <si>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</si>
  <si>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</si>
  <si>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</si>
  <si>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</si>
  <si>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</si>
  <si>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</si>
  <si>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</si>
  <si>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</si>
  <si>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</si>
  <si>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</si>
  <si>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</si>
  <si>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</si>
  <si>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</si>
  <si>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</si>
  <si>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</si>
  <si>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</si>
  <si>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</si>
  <si>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</si>
  <si>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</si>
  <si>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</si>
  <si>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</si>
  <si>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</si>
  <si>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</si>
  <si>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</si>
  <si>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</si>
  <si>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</si>
  <si>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</si>
  <si>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</si>
  <si>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</si>
  <si>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</si>
  <si>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</si>
  <si>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</si>
  <si>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</si>
  <si>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</si>
  <si>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</si>
  <si>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</si>
  <si>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</si>
  <si>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</si>
  <si>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</si>
  <si>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</si>
  <si>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</si>
  <si>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</si>
  <si>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</si>
  <si>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</si>
  <si>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</si>
  <si>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</si>
  <si>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</si>
  <si>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</si>
  <si>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</si>
  <si>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</si>
  <si>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</si>
  <si>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</si>
  <si>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</si>
  <si>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</si>
  <si>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</si>
  <si>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</si>
  <si>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</si>
  <si>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</si>
  <si>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</si>
  <si>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</si>
  <si>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</si>
  <si>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</si>
  <si>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</si>
  <si>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</si>
  <si>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</si>
  <si>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</si>
  <si>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</si>
  <si>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</si>
  <si>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</si>
  <si>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</si>
  <si>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</si>
  <si>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</si>
  <si>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</si>
  <si>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</si>
  <si>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</si>
  <si>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</si>
  <si>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</si>
  <si>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</si>
  <si>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</si>
  <si>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</si>
  <si>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</si>
  <si>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</si>
  <si>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</si>
  <si>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</si>
  <si>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</si>
  <si>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</si>
  <si>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</si>
  <si>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</si>
  <si>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</si>
  <si>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</si>
  <si>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</si>
  <si>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</si>
  <si>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</si>
  <si>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</si>
  <si>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</si>
  <si>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</si>
  <si>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</si>
  <si>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</si>
  <si>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</si>
  <si>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</si>
  <si>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</si>
  <si>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</si>
  <si>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</si>
  <si>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</si>
  <si>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</si>
  <si>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</si>
  <si>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</si>
  <si>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</si>
  <si>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</si>
  <si>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</si>
  <si>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</si>
  <si>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</si>
  <si>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</si>
  <si>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</si>
  <si>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</si>
  <si>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</si>
  <si>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</si>
  <si>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</si>
  <si>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</si>
  <si>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</si>
  <si>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</si>
  <si>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</si>
  <si>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</si>
  <si>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</si>
  <si>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</si>
  <si>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</si>
  <si>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</si>
  <si>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</si>
  <si>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</si>
  <si>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</si>
  <si>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</si>
  <si>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</si>
  <si>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</si>
  <si>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</si>
  <si>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</si>
  <si>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</si>
  <si>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</si>
  <si>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</si>
  <si>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</si>
  <si>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</si>
  <si>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</si>
  <si>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</si>
  <si>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</si>
  <si>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</si>
  <si>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</si>
  <si>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</si>
  <si>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</si>
  <si>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</si>
  <si>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</si>
  <si>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</si>
  <si>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</si>
  <si>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</si>
  <si>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</si>
  <si>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</si>
  <si>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</si>
  <si>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</si>
  <si>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</si>
  <si>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</si>
  <si>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</si>
  <si>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</si>
  <si>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</si>
  <si>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</si>
  <si>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</si>
  <si>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</si>
  <si>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</si>
  <si>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</si>
  <si>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</si>
  <si>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</si>
  <si>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</si>
  <si>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</si>
  <si>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</si>
  <si>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</si>
  <si>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</si>
  <si>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</si>
  <si>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</si>
  <si>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</si>
  <si>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</si>
  <si>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</si>
  <si>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</si>
  <si>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</si>
  <si>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</si>
  <si>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</si>
  <si>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</si>
  <si>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</si>
  <si>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</si>
  <si>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</si>
  <si>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</si>
  <si>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</si>
  <si>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</si>
  <si>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</si>
  <si>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</si>
  <si>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</si>
  <si>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</si>
  <si>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</si>
  <si>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</si>
  <si>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</si>
  <si>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</si>
  <si>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</si>
  <si>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</si>
  <si>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</si>
  <si>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</si>
  <si>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</si>
  <si>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</si>
  <si>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</si>
  <si>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</si>
  <si>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</si>
  <si>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</si>
  <si>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</si>
  <si>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</si>
  <si>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</si>
  <si>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</si>
  <si>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</si>
  <si>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</si>
  <si>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</si>
  <si>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</si>
  <si>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</si>
  <si>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</si>
  <si>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</si>
  <si>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</si>
  <si>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</si>
  <si>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</si>
  <si>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</si>
  <si>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</si>
  <si>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</si>
  <si>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</si>
  <si>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</si>
  <si>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</si>
  <si>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</si>
  <si>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</si>
  <si>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</si>
  <si>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</si>
  <si>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</si>
  <si>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</si>
  <si>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</si>
  <si>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</si>
  <si>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</si>
  <si>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</si>
  <si>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</si>
  <si>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</si>
  <si>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</si>
  <si>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</si>
  <si>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</si>
  <si>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</si>
  <si>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</si>
  <si>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</si>
  <si>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</si>
  <si>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</si>
  <si>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</si>
  <si>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</si>
  <si>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</si>
  <si>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</si>
  <si>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</si>
  <si>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</si>
  <si>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</si>
  <si>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</si>
  <si>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</si>
  <si>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</si>
  <si>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</si>
  <si>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</si>
  <si>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</si>
  <si>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</si>
  <si>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</si>
  <si>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</si>
  <si>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</si>
  <si>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</si>
  <si>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</si>
  <si>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</si>
  <si>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</si>
  <si>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</si>
  <si>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</si>
  <si>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</si>
  <si>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</si>
  <si>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</si>
  <si>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</si>
  <si>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</si>
  <si>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</si>
  <si>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</si>
  <si>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</si>
  <si>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</si>
  <si>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</si>
  <si>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</si>
  <si>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</si>
  <si>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</si>
  <si>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</si>
  <si>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</si>
  <si>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</si>
  <si>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</si>
  <si>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</si>
  <si>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</si>
  <si>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</si>
  <si>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</si>
  <si>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</si>
  <si>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</si>
  <si>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</si>
  <si>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</si>
  <si>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</si>
  <si>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</si>
  <si>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</si>
  <si>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</si>
  <si>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</si>
  <si>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</si>
  <si>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</si>
  <si>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</si>
  <si>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</si>
  <si>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</si>
  <si>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</si>
  <si>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</si>
  <si>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</si>
  <si>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</si>
  <si>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</si>
  <si>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</si>
  <si>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</si>
  <si>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</si>
  <si>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</si>
  <si>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</si>
  <si>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</si>
  <si>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</si>
  <si>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</si>
  <si>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</si>
  <si>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</si>
  <si>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</si>
  <si>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</si>
  <si>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</si>
  <si>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</si>
  <si>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</si>
  <si>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</si>
  <si>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</si>
  <si>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</si>
  <si>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</si>
  <si>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</si>
  <si>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</si>
  <si>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</si>
  <si>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</si>
  <si>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</si>
  <si>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</si>
  <si>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</si>
  <si>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</si>
  <si>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</si>
  <si>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</si>
  <si>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</si>
  <si>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</si>
  <si>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</si>
  <si>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</si>
  <si>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</si>
  <si>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</si>
  <si>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</si>
  <si>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</si>
  <si>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</si>
  <si>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</si>
  <si>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</si>
  <si>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</si>
  <si>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</si>
  <si>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</si>
  <si>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</si>
  <si>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</si>
  <si>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</si>
  <si>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</si>
  <si>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</si>
  <si>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</si>
  <si>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</si>
  <si>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</si>
  <si>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</si>
  <si>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</si>
  <si>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</si>
  <si>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</si>
  <si>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</si>
  <si>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</si>
  <si>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</si>
  <si>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</si>
  <si>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</si>
  <si>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</si>
  <si>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</si>
  <si>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</si>
  <si>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</si>
  <si>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</si>
  <si>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</si>
  <si>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</si>
  <si>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</si>
  <si>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</si>
  <si>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</si>
  <si>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</si>
  <si>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</si>
  <si>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</si>
  <si>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</si>
  <si>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</si>
  <si>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</si>
  <si>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</si>
  <si>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</si>
  <si>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</si>
  <si>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</si>
  <si>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</si>
  <si>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</si>
  <si>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</si>
  <si>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</si>
  <si>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</si>
  <si>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</si>
  <si>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</si>
  <si>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</si>
  <si>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</si>
  <si>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</si>
  <si>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</si>
  <si>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</si>
  <si>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</si>
  <si>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</si>
  <si>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</si>
  <si>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</si>
  <si>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</si>
  <si>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</si>
  <si>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</si>
  <si>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</si>
  <si>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</si>
  <si>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</si>
  <si>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</si>
  <si>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</si>
  <si>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</si>
  <si>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</si>
  <si>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</si>
  <si>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</si>
  <si>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</si>
  <si>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</si>
  <si>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</si>
  <si>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</si>
  <si>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</si>
  <si>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</si>
  <si>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</si>
  <si>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</si>
  <si>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</si>
  <si>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</si>
  <si>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</si>
  <si>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</si>
  <si>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</si>
  <si>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</si>
  <si>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</si>
  <si>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</si>
  <si>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</si>
  <si>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</si>
  <si>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</si>
  <si>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</si>
  <si>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</si>
  <si>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</si>
  <si>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</si>
  <si>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</si>
  <si>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</si>
  <si>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</si>
  <si>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</si>
  <si>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</si>
  <si>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</si>
  <si>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</si>
  <si>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</si>
  <si>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</si>
  <si>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</si>
  <si>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</si>
  <si>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</si>
  <si>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</si>
  <si>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</si>
  <si>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</si>
  <si>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</si>
  <si>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</si>
  <si>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</si>
  <si>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</si>
  <si>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</si>
  <si>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</si>
  <si>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</si>
  <si>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</si>
  <si>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</si>
  <si>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</si>
  <si>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</si>
  <si>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</si>
  <si>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</si>
  <si>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</si>
  <si>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</si>
  <si>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</si>
  <si>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</si>
  <si>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</si>
  <si>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</si>
  <si>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</si>
  <si>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</si>
  <si>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</si>
  <si>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</si>
  <si>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</si>
  <si>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</si>
  <si>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</si>
  <si>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</si>
  <si>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</si>
  <si>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</si>
  <si>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</si>
  <si>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</si>
  <si>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</si>
  <si>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</si>
  <si>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</si>
  <si>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</si>
  <si>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</si>
  <si>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</si>
  <si>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</si>
  <si>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</si>
  <si>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</si>
  <si>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</si>
  <si>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</si>
  <si>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</si>
  <si>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</si>
  <si>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</si>
  <si>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</si>
  <si>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</si>
  <si>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</si>
  <si>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</si>
  <si>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</si>
  <si>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</si>
  <si>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</si>
  <si>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</si>
  <si>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</si>
  <si>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</si>
  <si>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</si>
  <si>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</si>
  <si>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</si>
  <si>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</si>
  <si>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</si>
  <si>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</si>
  <si>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</si>
  <si>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</si>
  <si>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</si>
  <si>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</si>
  <si>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</si>
  <si>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</si>
  <si>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</si>
  <si>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</si>
  <si>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</si>
  <si>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</si>
  <si>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</si>
  <si>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</si>
  <si>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</si>
  <si>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</si>
  <si>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</si>
  <si>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</si>
  <si>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</si>
  <si>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</si>
  <si>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</si>
  <si>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</si>
  <si>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</si>
  <si>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</si>
  <si>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</si>
  <si>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</si>
  <si>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</si>
  <si>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</si>
  <si>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</si>
  <si>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</si>
  <si>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</si>
  <si>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</si>
  <si>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</si>
  <si>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</si>
  <si>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</si>
  <si>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</si>
  <si>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</si>
  <si>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</si>
  <si>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</si>
  <si>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</si>
  <si>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</si>
  <si>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</si>
  <si>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</si>
  <si>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</si>
  <si>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</si>
  <si>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</si>
  <si>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</si>
  <si>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</si>
  <si>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</si>
  <si>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</si>
  <si>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</si>
  <si>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</si>
  <si>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</si>
  <si>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</si>
  <si>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</si>
  <si>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</si>
  <si>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</si>
  <si>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</si>
  <si>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</si>
  <si>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</si>
  <si>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</si>
  <si>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</si>
  <si>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</si>
  <si>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</si>
  <si>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</si>
  <si>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</si>
  <si>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</si>
  <si>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</si>
  <si>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</si>
  <si>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</si>
  <si>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</si>
  <si>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</si>
  <si>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</si>
  <si>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</si>
  <si>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</si>
  <si>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</si>
  <si>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</si>
  <si>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</si>
  <si>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</si>
  <si>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</si>
  <si>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</si>
  <si>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</si>
  <si>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</si>
  <si>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</si>
  <si>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</si>
  <si>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</si>
  <si>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</si>
  <si>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</si>
  <si>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</si>
  <si>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</si>
  <si>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</si>
  <si>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</si>
  <si>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</si>
  <si>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</si>
  <si>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</si>
  <si>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</si>
  <si>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</si>
  <si>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</si>
  <si>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</si>
  <si>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</si>
  <si>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</si>
  <si>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</si>
  <si>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</si>
  <si>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</si>
  <si>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</si>
  <si>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</si>
  <si>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</si>
  <si>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</si>
  <si>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</si>
  <si>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</si>
  <si>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</si>
  <si>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</si>
  <si>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</si>
  <si>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</si>
  <si>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</si>
  <si>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</si>
  <si>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</si>
  <si>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</si>
  <si>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</si>
  <si>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</si>
  <si>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</si>
  <si>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</si>
  <si>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</si>
  <si>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</si>
  <si>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</si>
  <si>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</si>
  <si>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</si>
  <si>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</si>
  <si>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</si>
  <si>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</si>
  <si>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</si>
  <si>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</si>
  <si>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</si>
  <si>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</si>
  <si>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</si>
  <si>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</si>
  <si>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</si>
  <si>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</si>
  <si>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</si>
  <si>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</si>
  <si>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</si>
  <si>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</si>
  <si>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</si>
  <si>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</si>
  <si>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</si>
  <si>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</si>
  <si>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</si>
  <si>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</si>
  <si>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</si>
  <si>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</si>
  <si>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</si>
  <si>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</si>
  <si>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</si>
  <si>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</si>
  <si>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</si>
  <si>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</si>
  <si>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</si>
  <si>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</si>
  <si>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</si>
  <si>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</si>
  <si>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</si>
  <si>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</si>
  <si>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</si>
  <si>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</si>
  <si>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</si>
  <si>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</si>
  <si>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</si>
  <si>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</si>
  <si>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</si>
  <si>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</si>
  <si>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</si>
  <si>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</si>
  <si>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</si>
  <si>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</si>
  <si>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</si>
  <si>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</si>
  <si>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</si>
  <si>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</si>
  <si>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</si>
  <si>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</si>
  <si>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</si>
  <si>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</si>
  <si>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</si>
  <si>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</si>
  <si>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</si>
  <si>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</si>
  <si>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</si>
  <si>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</si>
  <si>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</si>
  <si>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</si>
  <si>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</si>
  <si>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</si>
  <si>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</si>
  <si>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</si>
  <si>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</si>
  <si>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</si>
  <si>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</si>
  <si>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</si>
  <si>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</si>
  <si>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</si>
  <si>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</si>
  <si>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</si>
  <si>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</si>
  <si>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</si>
  <si>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</si>
  <si>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</si>
  <si>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</si>
  <si>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</si>
  <si>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</si>
  <si>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</si>
  <si>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</si>
  <si>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</si>
  <si>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</si>
  <si>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</si>
  <si>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</si>
  <si>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</si>
  <si>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</si>
  <si>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</si>
  <si>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</si>
  <si>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</si>
  <si>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</si>
  <si>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</si>
  <si>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</si>
  <si>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</si>
  <si>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</si>
  <si>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</si>
  <si>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</si>
  <si>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</si>
  <si>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</si>
  <si>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</si>
  <si>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</si>
  <si>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</si>
  <si>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</si>
  <si>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</si>
  <si>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</si>
  <si>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</si>
  <si>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</si>
  <si>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</si>
  <si>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</si>
  <si>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</si>
  <si>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</si>
  <si>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</si>
  <si>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</si>
  <si>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</si>
  <si>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</si>
  <si>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</si>
  <si>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</si>
  <si>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</si>
  <si>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</si>
  <si>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</si>
  <si>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</si>
  <si>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</si>
  <si>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</si>
  <si>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</si>
  <si>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</si>
  <si>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</si>
  <si>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</si>
  <si>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</si>
  <si>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</si>
  <si>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</si>
  <si>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</si>
  <si>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</si>
  <si>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</si>
  <si>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</si>
  <si>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</si>
  <si>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</si>
  <si>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</si>
  <si>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</si>
  <si>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</si>
  <si>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</si>
  <si>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</si>
  <si>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</si>
  <si>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</si>
  <si>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</si>
  <si>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</si>
  <si>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</si>
  <si>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</si>
  <si>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</si>
  <si>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</si>
  <si>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</si>
  <si>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</si>
  <si>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</si>
  <si>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</si>
  <si>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</si>
  <si>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</si>
  <si>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</si>
  <si>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</si>
  <si>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</si>
  <si>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</si>
  <si>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</si>
  <si>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</si>
  <si>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</si>
  <si>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</si>
  <si>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</si>
  <si>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</si>
  <si>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</si>
  <si>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</si>
  <si>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</si>
  <si>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</si>
  <si>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</si>
  <si>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</si>
  <si>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</si>
  <si>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</si>
  <si>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</si>
  <si>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</si>
  <si>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</si>
  <si>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</si>
  <si>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</si>
  <si>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</si>
  <si>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</si>
  <si>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</si>
  <si>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</si>
  <si>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</si>
  <si>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</si>
  <si>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</si>
  <si>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</si>
  <si>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</si>
  <si>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</si>
  <si>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</si>
  <si>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</si>
  <si>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</si>
  <si>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</si>
  <si>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</si>
  <si>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</si>
  <si>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</si>
  <si>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</si>
  <si>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</si>
  <si>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</si>
  <si>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</si>
  <si>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</si>
  <si>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</si>
  <si>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</si>
  <si>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</si>
  <si>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</si>
  <si>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</si>
  <si>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</si>
  <si>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</si>
  <si>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</si>
  <si>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</si>
  <si>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</si>
  <si>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</si>
  <si>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</si>
  <si>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</si>
  <si>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</si>
  <si>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</si>
  <si>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</si>
  <si>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</si>
  <si>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</si>
  <si>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</si>
  <si>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</si>
  <si>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</si>
  <si>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</si>
  <si>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</si>
  <si>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</si>
  <si>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</si>
  <si>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</si>
  <si>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</si>
  <si>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</si>
  <si>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</si>
  <si>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</si>
  <si>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</si>
  <si>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</si>
  <si>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</si>
  <si>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</si>
  <si>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</si>
  <si>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</si>
  <si>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</si>
  <si>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</si>
  <si>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</si>
  <si>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</si>
  <si>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</si>
  <si>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</si>
  <si>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</si>
  <si>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</si>
  <si>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</si>
  <si>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</si>
  <si>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</si>
  <si>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</si>
  <si>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</si>
  <si>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</si>
  <si>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</si>
  <si>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</si>
  <si>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</si>
  <si>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</si>
  <si>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</si>
  <si>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</si>
  <si>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</si>
  <si>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</si>
  <si>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</si>
  <si>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</si>
  <si>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</si>
  <si>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</si>
  <si>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</si>
  <si>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</si>
  <si>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</si>
  <si>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</si>
  <si>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</si>
  <si>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</si>
  <si>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</si>
  <si>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</si>
  <si>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</si>
  <si>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</si>
  <si>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</si>
  <si>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</si>
  <si>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</si>
  <si>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</si>
  <si>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</si>
  <si>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</si>
  <si>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</si>
  <si>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</si>
  <si>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</si>
  <si>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</si>
  <si>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</si>
  <si>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</si>
  <si>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</si>
  <si>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</si>
  <si>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</si>
  <si>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</si>
  <si>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</si>
  <si>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</si>
  <si>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</si>
  <si>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</si>
  <si>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</si>
  <si>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</si>
  <si>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</si>
  <si>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</si>
  <si>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</si>
  <si>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</si>
  <si>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</si>
  <si>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</si>
  <si>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</si>
  <si>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</si>
  <si>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</si>
  <si>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</si>
  <si>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</si>
  <si>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</si>
  <si>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</si>
  <si>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</si>
  <si>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</si>
  <si>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</si>
  <si>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</si>
  <si>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</si>
  <si>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</si>
  <si>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</si>
  <si>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</si>
  <si>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</si>
  <si>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</si>
  <si>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</si>
  <si>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</si>
  <si>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</si>
  <si>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</si>
  <si>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</si>
  <si>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</si>
  <si>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</si>
  <si>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</si>
  <si>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</si>
  <si>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</si>
  <si>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</si>
  <si>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</si>
  <si>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</si>
  <si>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</si>
  <si>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</si>
  <si>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</si>
  <si>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</si>
  <si>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</si>
  <si>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</si>
  <si>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</si>
  <si>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</si>
  <si>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</si>
  <si>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</si>
  <si>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</si>
  <si>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</si>
  <si>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</si>
  <si>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</si>
  <si>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</si>
  <si>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</si>
  <si>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</si>
  <si>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</si>
  <si>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</si>
  <si>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</si>
  <si>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</si>
  <si>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</si>
  <si>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</si>
  <si>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</si>
  <si>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</si>
  <si>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</si>
  <si>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</si>
  <si>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</si>
  <si>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</si>
  <si>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</si>
  <si>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</si>
  <si>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</si>
  <si>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</si>
  <si>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</si>
  <si>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</si>
  <si>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</si>
  <si>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</si>
  <si>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</si>
  <si>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</si>
  <si>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</si>
  <si>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</si>
  <si>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</si>
  <si>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</si>
  <si>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</si>
  <si>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</si>
  <si>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</si>
  <si>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</si>
  <si>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</si>
  <si>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</si>
  <si>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</si>
  <si>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</si>
  <si>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</si>
  <si>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</si>
  <si>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</si>
  <si>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</si>
  <si>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</si>
  <si>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</si>
  <si>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</si>
  <si>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</si>
  <si>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</si>
  <si>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</si>
  <si>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</si>
  <si>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</si>
  <si>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</si>
  <si>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</si>
  <si>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</si>
  <si>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</si>
  <si>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</si>
  <si>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</si>
  <si>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</si>
  <si>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</si>
  <si>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</si>
  <si>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</si>
  <si>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</si>
  <si>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</si>
  <si>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</si>
  <si>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</si>
  <si>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</si>
  <si>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</si>
  <si>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</si>
  <si>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</si>
  <si>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</si>
  <si>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</si>
  <si>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</si>
  <si>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</si>
  <si>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</si>
  <si>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</si>
  <si>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</si>
  <si>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</si>
  <si>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</si>
  <si>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</si>
  <si>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</si>
  <si>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</si>
  <si>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</si>
  <si>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</si>
  <si>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</si>
  <si>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</si>
  <si>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</si>
  <si>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</si>
  <si>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</si>
  <si>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</si>
  <si>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</si>
  <si>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</si>
  <si>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</si>
  <si>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</si>
  <si>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</si>
  <si>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</si>
  <si>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</si>
  <si>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</si>
  <si>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</si>
  <si>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</si>
  <si>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</si>
  <si>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</si>
  <si>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</si>
  <si>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</si>
  <si>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</si>
  <si>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</si>
  <si>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</si>
  <si>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</si>
  <si>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</si>
  <si>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</si>
  <si>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</si>
  <si>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</si>
  <si>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</si>
  <si>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</si>
  <si>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</si>
  <si>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</si>
  <si>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</si>
  <si>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</si>
  <si>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</si>
  <si>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</si>
  <si>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</si>
  <si>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</si>
  <si>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</si>
  <si>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</si>
  <si>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</si>
  <si>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</si>
  <si>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</si>
  <si>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</si>
  <si>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</si>
  <si>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</si>
  <si>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</si>
  <si>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</si>
  <si>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</si>
  <si>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</si>
  <si>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</si>
  <si>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</si>
  <si>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</si>
  <si>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</si>
  <si>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</si>
  <si>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</si>
  <si>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</si>
  <si>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</si>
  <si>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</si>
  <si>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</si>
  <si>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</si>
  <si>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</si>
  <si>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</si>
  <si>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</si>
  <si>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</si>
  <si>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</si>
  <si>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</si>
  <si>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</si>
  <si>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</si>
  <si>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</si>
  <si>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</si>
  <si>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</si>
  <si>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</si>
  <si>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</si>
  <si>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</si>
  <si>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</si>
  <si>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</si>
  <si>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</si>
  <si>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</si>
  <si>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</si>
  <si>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</si>
  <si>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</si>
  <si>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</si>
  <si>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</si>
  <si>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</si>
  <si>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</si>
  <si>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</si>
  <si>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</si>
  <si>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</si>
  <si>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</si>
  <si>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</si>
  <si>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</si>
  <si>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</si>
  <si>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</si>
  <si>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</si>
  <si>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</si>
  <si>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</si>
  <si>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</si>
  <si>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</si>
  <si>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</si>
  <si>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</si>
  <si>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</si>
  <si>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</si>
  <si>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</si>
  <si>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</si>
  <si>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</si>
  <si>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</si>
  <si>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</si>
  <si>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</si>
  <si>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</si>
  <si>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</si>
  <si>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</si>
  <si>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</si>
  <si>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</si>
  <si>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</si>
  <si>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</si>
  <si>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</si>
  <si>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</si>
  <si>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</si>
  <si>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</si>
  <si>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</si>
  <si>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</si>
  <si>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</si>
  <si>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</si>
  <si>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</si>
  <si>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</si>
  <si>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</si>
  <si>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</si>
  <si>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</si>
  <si>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</si>
  <si>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</si>
  <si>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</si>
  <si>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</si>
  <si>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</si>
  <si>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</si>
  <si>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</si>
  <si>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</si>
  <si>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</si>
  <si>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</si>
  <si>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</si>
  <si>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</si>
  <si>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</si>
  <si>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</si>
  <si>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</si>
  <si>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</si>
  <si>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</si>
  <si>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</si>
  <si>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</si>
  <si>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</si>
  <si>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</si>
  <si>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</si>
  <si>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</si>
  <si>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</si>
  <si>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</si>
  <si>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</si>
  <si>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</si>
  <si>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</si>
  <si>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</si>
  <si>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</si>
  <si>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</si>
  <si>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</si>
  <si>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</si>
  <si>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</si>
  <si>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</si>
  <si>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</si>
  <si>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</si>
  <si>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</si>
  <si>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</si>
  <si>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</si>
  <si>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</si>
  <si>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</si>
  <si>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</si>
  <si>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</si>
  <si>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</si>
  <si>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</si>
  <si>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</si>
  <si>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</si>
  <si>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</si>
  <si>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</si>
  <si>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</si>
  <si>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</si>
  <si>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</si>
  <si>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</si>
  <si>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</si>
  <si>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</si>
  <si>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</si>
  <si>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</si>
  <si>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</si>
  <si>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</si>
  <si>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</si>
  <si>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</si>
  <si>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</si>
  <si>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</si>
  <si>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</si>
  <si>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</si>
  <si>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</si>
  <si>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</si>
  <si>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</si>
  <si>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</si>
  <si>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</si>
  <si>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</si>
  <si>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</si>
  <si>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</si>
  <si>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</si>
  <si>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</si>
  <si>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</si>
  <si>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</si>
  <si>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</si>
  <si>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</si>
  <si>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</si>
  <si>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</si>
  <si>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</si>
  <si>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</si>
  <si>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</si>
  <si>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</si>
  <si>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</si>
  <si>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</si>
  <si>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</si>
  <si>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</si>
  <si>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</si>
  <si>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</si>
  <si>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</si>
  <si>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</si>
  <si>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</si>
  <si>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</si>
  <si>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</si>
  <si>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</si>
  <si>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</si>
  <si>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</si>
  <si>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</si>
  <si>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</si>
  <si>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</si>
  <si>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</si>
  <si>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</si>
  <si>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</si>
  <si>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</si>
  <si>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</si>
  <si>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</si>
  <si>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</si>
  <si>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</si>
  <si>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</si>
  <si>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</si>
  <si>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</si>
  <si>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</si>
  <si>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</si>
  <si>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</si>
  <si>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</si>
  <si>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</si>
  <si>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</si>
  <si>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</si>
  <si>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</si>
  <si>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</si>
  <si>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</si>
  <si>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</si>
  <si>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</si>
  <si>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</si>
  <si>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</si>
  <si>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</si>
  <si>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</si>
  <si>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</si>
  <si>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</si>
  <si>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</si>
  <si>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</si>
  <si>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</si>
  <si>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</si>
  <si>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</si>
  <si>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</si>
  <si>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</si>
  <si>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</si>
  <si>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</si>
  <si>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</si>
  <si>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</si>
  <si>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</si>
  <si>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</si>
  <si>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</si>
  <si>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</si>
  <si>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</si>
  <si>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</si>
  <si>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</si>
  <si>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</si>
  <si>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</si>
  <si>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</si>
  <si>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</si>
  <si>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</si>
  <si>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</si>
  <si>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</si>
  <si>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</si>
  <si>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</si>
  <si>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</si>
  <si>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</si>
  <si>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</si>
  <si>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</si>
  <si>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</si>
  <si>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</si>
  <si>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</si>
  <si>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</si>
  <si>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</si>
  <si>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</si>
  <si>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</si>
  <si>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</si>
  <si>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</si>
  <si>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</si>
  <si>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</si>
  <si>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</si>
  <si>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</si>
  <si>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</si>
  <si>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</si>
  <si>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</si>
  <si>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</si>
  <si>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</si>
  <si>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</si>
  <si>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</si>
  <si>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</si>
  <si>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</si>
  <si>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</si>
  <si>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</si>
  <si>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</si>
  <si>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</si>
  <si>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</si>
  <si>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</si>
  <si>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</si>
  <si>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</si>
  <si>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</si>
  <si>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</si>
  <si>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</si>
  <si>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</si>
  <si>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</si>
  <si>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</si>
  <si>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</si>
  <si>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</si>
  <si>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</si>
  <si>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</si>
  <si>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</si>
  <si>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</si>
  <si>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</si>
  <si>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</si>
  <si>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</si>
  <si>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</si>
  <si>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</si>
  <si>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</si>
  <si>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</si>
  <si>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</si>
  <si>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</si>
  <si>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</si>
  <si>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</si>
  <si>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</si>
  <si>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</si>
  <si>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</si>
  <si>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</si>
  <si>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</si>
  <si>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</si>
  <si>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</si>
  <si>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</si>
  <si>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</si>
  <si>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</si>
  <si>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</si>
  <si>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</si>
  <si>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</si>
  <si>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</si>
  <si>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</si>
  <si>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</si>
  <si>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</si>
  <si>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</si>
  <si>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</si>
  <si>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</si>
  <si>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</si>
  <si>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</si>
  <si>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</si>
  <si>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</si>
  <si>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</si>
  <si>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</si>
  <si>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</si>
  <si>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</si>
  <si>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</si>
  <si>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</si>
  <si>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</si>
  <si>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</si>
  <si>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</si>
  <si>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</si>
  <si>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</si>
  <si>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</si>
  <si>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</si>
  <si>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</si>
  <si>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</si>
  <si>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</si>
  <si>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</si>
  <si>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</si>
  <si>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</si>
  <si>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</si>
  <si>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</si>
  <si>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</si>
  <si>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</si>
  <si>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</si>
  <si>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</si>
  <si>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</si>
  <si>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</si>
  <si>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</si>
  <si>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</si>
  <si>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</si>
  <si>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</si>
  <si>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</si>
  <si>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</si>
  <si>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</si>
  <si>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</si>
  <si>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</si>
  <si>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</si>
  <si>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</si>
  <si>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</si>
  <si>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</si>
  <si>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</si>
  <si>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</si>
  <si>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</si>
  <si>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</si>
  <si>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</si>
  <si>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</si>
  <si>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</si>
  <si>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</si>
  <si>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</si>
  <si>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</si>
  <si>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</si>
  <si>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</si>
  <si>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</si>
  <si>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</si>
  <si>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</si>
  <si>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</si>
  <si>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</si>
  <si>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</si>
  <si>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</si>
  <si>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</si>
  <si>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</si>
  <si>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</si>
  <si>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</si>
  <si>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</si>
  <si>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</si>
  <si>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</si>
  <si>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</si>
  <si>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</si>
  <si>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</si>
  <si>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</si>
  <si>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</si>
  <si>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</si>
  <si>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</si>
  <si>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</si>
  <si>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</si>
  <si>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</si>
  <si>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</si>
  <si>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</si>
  <si>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</si>
  <si>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</si>
  <si>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</si>
  <si>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</si>
  <si>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</si>
  <si>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</si>
  <si>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</si>
  <si>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</si>
  <si>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</si>
  <si>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</si>
  <si>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</si>
  <si>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</si>
  <si>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</si>
  <si>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</si>
  <si>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</si>
  <si>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</si>
  <si>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</si>
  <si>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</si>
  <si>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</si>
  <si>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</si>
  <si>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</si>
  <si>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</si>
  <si>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</si>
  <si>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</si>
  <si>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</si>
  <si>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</si>
  <si>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</si>
  <si>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</si>
  <si>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</si>
  <si>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</si>
  <si>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</si>
  <si>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</si>
  <si>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</si>
  <si>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</si>
  <si>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</si>
  <si>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</si>
  <si>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</si>
  <si>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</si>
  <si>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</si>
  <si>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</si>
  <si>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</si>
  <si>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</si>
  <si>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</si>
  <si>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</si>
  <si>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</si>
  <si>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</si>
  <si>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</si>
  <si>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</si>
  <si>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</si>
  <si>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</si>
  <si>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</si>
  <si>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</si>
  <si>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</si>
  <si>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</si>
  <si>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</si>
  <si>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</si>
  <si>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</si>
  <si>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</si>
  <si>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</si>
  <si>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</si>
  <si>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</si>
  <si>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</si>
  <si>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</si>
  <si>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</si>
  <si>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</si>
  <si>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</si>
  <si>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</si>
  <si>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</si>
  <si>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</si>
  <si>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</si>
  <si>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</si>
  <si>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</si>
  <si>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</si>
  <si>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</si>
  <si>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</si>
  <si>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</si>
  <si>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</si>
  <si>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</si>
  <si>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</si>
  <si>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</si>
  <si>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</si>
  <si>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</si>
  <si>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</si>
  <si>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</si>
  <si>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</si>
  <si>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</si>
  <si>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</si>
  <si>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</si>
  <si>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</si>
  <si>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</si>
  <si>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</si>
  <si>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</si>
  <si>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</si>
  <si>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</si>
  <si>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</si>
  <si>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</si>
  <si>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</si>
  <si>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</si>
  <si>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</si>
  <si>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</si>
  <si>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</si>
  <si>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</si>
  <si>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</si>
  <si>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</si>
  <si>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</si>
  <si>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</si>
  <si>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</si>
  <si>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</si>
  <si>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</si>
  <si>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</si>
  <si>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</si>
  <si>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</si>
  <si>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</si>
  <si>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</si>
  <si>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</si>
  <si>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</si>
  <si>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</si>
  <si>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</si>
  <si>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</si>
  <si>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</si>
  <si>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</si>
  <si>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</si>
  <si>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</si>
  <si>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</si>
  <si>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</si>
  <si>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</si>
  <si>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</si>
  <si>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</si>
  <si>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</si>
  <si>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</si>
  <si>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</si>
  <si>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</si>
  <si>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</si>
  <si>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</si>
  <si>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</si>
  <si>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</si>
  <si>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</si>
  <si>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</si>
  <si>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</si>
  <si>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</si>
  <si>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</si>
  <si>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</si>
  <si>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</si>
  <si>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</si>
  <si>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</si>
  <si>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</si>
  <si>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</si>
  <si>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</si>
  <si>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</si>
  <si>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</si>
  <si>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</si>
  <si>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</si>
  <si>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</si>
  <si>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</si>
  <si>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</si>
  <si>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</si>
  <si>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</si>
  <si>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</si>
  <si>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</si>
  <si>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</si>
  <si>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</si>
  <si>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</si>
  <si>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</si>
  <si>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</si>
  <si>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</si>
  <si>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</si>
  <si>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</si>
  <si>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</si>
  <si>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</si>
  <si>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</si>
  <si>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</si>
  <si>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</si>
  <si>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</si>
  <si>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</si>
  <si>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</si>
  <si>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</si>
  <si>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</si>
  <si>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</si>
  <si>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</si>
  <si>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</si>
  <si>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</si>
  <si>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</si>
  <si>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</si>
  <si>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</si>
  <si>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</si>
  <si>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</si>
  <si>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</si>
  <si>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</si>
  <si>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</si>
  <si>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</si>
  <si>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</si>
  <si>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</si>
  <si>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</si>
  <si>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</si>
  <si>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</si>
  <si>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</si>
  <si>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</si>
  <si>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</si>
  <si>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</si>
  <si>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</si>
  <si>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</si>
  <si>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</si>
  <si>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</si>
  <si>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</si>
  <si>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</si>
  <si>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</si>
  <si>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</si>
  <si>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</si>
  <si>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</si>
  <si>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</si>
  <si>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</si>
  <si>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</si>
  <si>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</si>
  <si>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</si>
  <si>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</si>
  <si>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</si>
  <si>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</si>
  <si>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</si>
  <si>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</si>
  <si>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</si>
  <si>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</si>
  <si>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</si>
  <si>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</si>
  <si>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</si>
  <si>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</si>
  <si>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</si>
  <si>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</si>
  <si>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</si>
  <si>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</si>
  <si>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</si>
  <si>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</si>
  <si>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</si>
  <si>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</si>
  <si>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</si>
  <si>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</si>
  <si>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</si>
  <si>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</si>
  <si>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</si>
  <si>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</si>
  <si>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</si>
  <si>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</si>
  <si>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</si>
  <si>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</si>
  <si>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</si>
  <si>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</si>
  <si>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</si>
  <si>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</si>
  <si>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</si>
  <si>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</si>
  <si>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</si>
  <si>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</si>
  <si>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</si>
  <si>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</si>
  <si>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</si>
  <si>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</si>
  <si>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</si>
  <si>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</si>
  <si>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</si>
  <si>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</si>
  <si>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</si>
  <si>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</si>
  <si>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</si>
  <si>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</si>
  <si>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</si>
  <si>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</si>
  <si>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</si>
  <si>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</si>
  <si>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</si>
  <si>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</si>
  <si>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</si>
  <si>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</si>
  <si>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</si>
  <si>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</si>
  <si>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</si>
  <si>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</si>
  <si>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</si>
  <si>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</si>
  <si>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</si>
  <si>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</si>
  <si>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</si>
  <si>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</si>
  <si>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</si>
  <si>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</si>
  <si>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</si>
  <si>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</si>
  <si>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</si>
  <si>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</si>
  <si>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</si>
  <si>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</si>
  <si>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</si>
  <si>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</si>
  <si>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</si>
  <si>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</si>
  <si>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</si>
  <si>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</si>
  <si>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</si>
  <si>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</si>
  <si>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</si>
  <si>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</si>
  <si>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</si>
  <si>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</si>
  <si>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</si>
  <si>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</si>
  <si>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</si>
  <si>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</si>
  <si>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</si>
  <si>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</si>
  <si>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</si>
  <si>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</si>
  <si>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</si>
  <si>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</si>
  <si>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</si>
  <si>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</si>
  <si>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</si>
  <si>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</si>
  <si>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</si>
  <si>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</si>
  <si>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</si>
  <si>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</si>
  <si>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</si>
  <si>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</si>
  <si>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</si>
  <si>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</si>
  <si>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</si>
  <si>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</si>
  <si>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</si>
  <si>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</si>
  <si>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</si>
  <si>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</si>
  <si>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</si>
  <si>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</si>
  <si>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</si>
  <si>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</si>
  <si>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</si>
  <si>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</si>
  <si>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</si>
  <si>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</si>
  <si>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</si>
  <si>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</si>
  <si>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</si>
  <si>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</si>
  <si>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</si>
  <si>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</si>
  <si>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</si>
  <si>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</si>
  <si>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</si>
  <si>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</si>
  <si>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</si>
  <si>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</si>
  <si>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</si>
  <si>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</si>
  <si>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</si>
  <si>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</si>
  <si>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</si>
  <si>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</si>
  <si>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</si>
  <si>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</si>
  <si>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</si>
  <si>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</si>
  <si>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</si>
  <si>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</si>
  <si>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</si>
  <si>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</si>
  <si>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</si>
  <si>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</si>
  <si>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</si>
  <si>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</si>
  <si>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</si>
  <si>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</si>
  <si>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</si>
  <si>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</si>
  <si>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</si>
  <si>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</si>
  <si>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</si>
  <si>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</si>
  <si>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</si>
  <si>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</si>
  <si>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</si>
  <si>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</si>
  <si>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</si>
  <si>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</si>
  <si>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</si>
  <si>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</si>
  <si>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</si>
  <si>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</si>
  <si>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</si>
  <si>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</si>
  <si>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</si>
  <si>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</si>
  <si>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</si>
  <si>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</si>
  <si>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</si>
  <si>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</si>
  <si>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</si>
  <si>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</si>
  <si>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</si>
  <si>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</si>
  <si>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</si>
  <si>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</si>
  <si>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</si>
  <si>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</si>
  <si>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</si>
  <si>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</si>
  <si>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</si>
  <si>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</si>
  <si>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</si>
  <si>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</si>
  <si>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</si>
  <si>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</si>
  <si>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</si>
  <si>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</si>
  <si>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</si>
  <si>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</si>
  <si>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</si>
  <si>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</si>
  <si>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</si>
  <si>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</si>
  <si>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</si>
  <si>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</si>
  <si>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</si>
  <si>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</si>
  <si>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</si>
  <si>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</si>
  <si>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</si>
  <si>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</si>
  <si>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</si>
  <si>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</si>
  <si>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</si>
  <si>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</si>
  <si>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</si>
  <si>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</si>
  <si>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</si>
  <si>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</si>
  <si>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</si>
  <si>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</si>
  <si>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</si>
  <si>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</si>
  <si>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</si>
  <si>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</si>
  <si>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</si>
  <si>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</si>
  <si>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</si>
  <si>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</si>
  <si>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</si>
  <si>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</si>
  <si>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</si>
  <si>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</si>
  <si>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</si>
  <si>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</si>
  <si>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</si>
  <si>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</si>
  <si>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</si>
  <si>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</si>
  <si>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</si>
  <si>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</si>
  <si>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</si>
  <si>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</si>
  <si>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</si>
  <si>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</si>
  <si>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</si>
  <si>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</si>
  <si>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</si>
  <si>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</si>
  <si>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</si>
  <si>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</si>
  <si>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</si>
  <si>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</si>
  <si>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</si>
  <si>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</si>
  <si>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</si>
  <si>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</si>
  <si>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</si>
  <si>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</si>
  <si>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</si>
  <si>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</si>
  <si>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</si>
  <si>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</si>
  <si>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</si>
  <si>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</si>
  <si>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</si>
  <si>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</si>
  <si>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</si>
  <si>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</si>
  <si>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</si>
  <si>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</si>
  <si>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</si>
  <si>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</si>
  <si>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</si>
  <si>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</si>
  <si>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</si>
  <si>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</si>
  <si>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</si>
  <si>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</si>
  <si>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</si>
  <si>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</si>
  <si>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</si>
  <si>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</si>
  <si>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</si>
  <si>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</si>
  <si>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</si>
  <si>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</si>
  <si>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</si>
  <si>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</si>
  <si>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</si>
  <si>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</si>
  <si>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</si>
  <si>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</si>
  <si>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</si>
  <si>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</si>
  <si>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</si>
  <si>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</si>
  <si>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</si>
  <si>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</si>
  <si>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</si>
  <si>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</si>
  <si>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</si>
  <si>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</si>
  <si>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</si>
  <si>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</si>
  <si>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</si>
  <si>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</si>
  <si>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</si>
  <si>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</si>
  <si>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</si>
  <si>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</si>
  <si>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</si>
  <si>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</si>
  <si>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</si>
  <si>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</si>
  <si>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</si>
  <si>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</si>
  <si>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</si>
  <si>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</si>
  <si>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</si>
  <si>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</si>
  <si>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</si>
  <si>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</si>
  <si>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</si>
  <si>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</si>
  <si>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</si>
  <si>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</si>
  <si>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</si>
  <si>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</si>
  <si>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</si>
  <si>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</si>
  <si>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</si>
  <si>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</si>
  <si>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</si>
  <si>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</si>
  <si>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</si>
  <si>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</si>
  <si>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</si>
  <si>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</si>
  <si>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</si>
  <si>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</si>
  <si>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</si>
  <si>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</si>
  <si>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</si>
  <si>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</si>
  <si>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</si>
  <si>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</si>
  <si>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</si>
  <si>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</si>
  <si>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</si>
  <si>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</si>
  <si>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</si>
  <si>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</si>
  <si>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</si>
  <si>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</si>
  <si>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</si>
  <si>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</si>
  <si>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</si>
  <si>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</si>
  <si>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</si>
  <si>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</si>
  <si>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</si>
  <si>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</si>
  <si>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</si>
  <si>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</si>
  <si>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</si>
  <si>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</si>
  <si>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</si>
  <si>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</si>
  <si>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</si>
  <si>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</si>
  <si>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</si>
  <si>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</si>
  <si>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</si>
  <si>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</si>
  <si>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</si>
  <si>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</si>
  <si>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</si>
  <si>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</si>
  <si>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</si>
  <si>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</si>
  <si>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</si>
  <si>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</si>
  <si>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</si>
  <si>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</si>
  <si>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</si>
  <si>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</si>
  <si>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</si>
  <si>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</si>
  <si>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</si>
  <si>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</si>
  <si>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</si>
  <si>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</si>
  <si>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</si>
  <si>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</si>
  <si>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</si>
  <si>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</si>
  <si>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</si>
  <si>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</si>
  <si>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</si>
  <si>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</si>
  <si>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</si>
  <si>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</si>
  <si>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</si>
  <si>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</si>
  <si>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</si>
  <si>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</si>
  <si>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</si>
  <si>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</si>
  <si>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</si>
  <si>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</si>
  <si>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</si>
  <si>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</si>
  <si>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</si>
  <si>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</si>
  <si>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</si>
  <si>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</si>
  <si>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</si>
  <si>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</si>
  <si>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</si>
  <si>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</si>
  <si>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</si>
  <si>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</si>
  <si>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</si>
  <si>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</si>
  <si>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</si>
  <si>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</si>
  <si>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</si>
  <si>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</si>
  <si>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</si>
  <si>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</si>
  <si>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</si>
  <si>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</si>
  <si>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</si>
  <si>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</si>
  <si>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</si>
  <si>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</si>
  <si>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</si>
  <si>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</si>
  <si>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</si>
  <si>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</si>
  <si>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</si>
  <si>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</si>
  <si>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</si>
  <si>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</si>
  <si>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</si>
  <si>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</si>
  <si>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</si>
  <si>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</si>
  <si>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</si>
  <si>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</si>
  <si>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</si>
  <si>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</si>
  <si>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</si>
  <si>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</si>
  <si>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</si>
  <si>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</si>
  <si>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</si>
  <si>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</si>
  <si>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</si>
  <si>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</si>
  <si>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</si>
  <si>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</si>
  <si>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</si>
  <si>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</si>
  <si>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</si>
  <si>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</si>
  <si>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</si>
  <si>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</si>
  <si>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</si>
  <si>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</si>
  <si>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</si>
  <si>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</si>
  <si>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</si>
  <si>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</si>
  <si>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</si>
  <si>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</si>
  <si>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</si>
  <si>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</si>
  <si>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</si>
  <si>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</si>
  <si>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</si>
  <si>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</si>
  <si>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</si>
  <si>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</si>
  <si>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</si>
  <si>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</si>
  <si>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</si>
  <si>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</si>
  <si>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</si>
  <si>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</si>
  <si>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</si>
  <si>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</si>
  <si>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</si>
  <si>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</si>
  <si>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</si>
  <si>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</si>
  <si>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</si>
  <si>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</si>
  <si>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</si>
  <si>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</si>
  <si>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</si>
  <si>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</si>
  <si>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</si>
  <si>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</si>
  <si>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</si>
  <si>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</si>
  <si>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</si>
  <si>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</si>
  <si>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</si>
  <si>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</si>
  <si>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</si>
  <si>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</si>
  <si>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</si>
  <si>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</si>
  <si>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</si>
  <si>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</si>
  <si>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</si>
  <si>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</si>
  <si>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</si>
  <si>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</si>
  <si>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</si>
  <si>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</si>
  <si>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</si>
  <si>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</si>
  <si>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</si>
  <si>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</si>
  <si>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</si>
  <si>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</si>
  <si>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</si>
  <si>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</si>
  <si>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</si>
  <si>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</si>
  <si>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</si>
  <si>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</si>
  <si>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</si>
  <si>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</si>
  <si>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</si>
  <si>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</si>
  <si>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</si>
  <si>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</si>
  <si>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</si>
  <si>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</si>
  <si>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</si>
  <si>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</si>
  <si>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</si>
  <si>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</si>
  <si>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</si>
  <si>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</si>
  <si>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</si>
  <si>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</si>
  <si>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</si>
  <si>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</si>
  <si>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</si>
  <si>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</si>
  <si>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</si>
  <si>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</si>
  <si>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</si>
  <si>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</si>
  <si>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</si>
  <si>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</si>
  <si>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</si>
  <si>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</si>
  <si>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</si>
  <si>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</si>
  <si>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</si>
  <si>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</si>
  <si>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</si>
  <si>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</si>
  <si>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</si>
  <si>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</si>
  <si>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</si>
  <si>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</si>
  <si>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</si>
  <si>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</si>
  <si>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</si>
  <si>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</si>
  <si>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</si>
  <si>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</si>
  <si>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</si>
  <si>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</si>
  <si>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</si>
  <si>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</si>
  <si>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</si>
  <si>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</si>
  <si>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</si>
  <si>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</si>
  <si>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</si>
  <si>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</si>
  <si>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</si>
  <si>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</si>
  <si>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</si>
  <si>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</si>
  <si>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</si>
  <si>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</si>
  <si>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</si>
  <si>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</si>
  <si>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</si>
  <si>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</si>
  <si>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</si>
  <si>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</si>
  <si>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</si>
  <si>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</si>
  <si>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</si>
  <si>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</si>
  <si>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</si>
  <si>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</si>
  <si>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</si>
  <si>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</si>
  <si>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</si>
  <si>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</si>
  <si>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</si>
  <si>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</si>
  <si>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</si>
  <si>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</si>
  <si>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</si>
  <si>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</si>
  <si>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</si>
  <si>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</si>
  <si>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</si>
  <si>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</si>
  <si>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</si>
  <si>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</si>
  <si>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</si>
  <si>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</si>
  <si>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</si>
  <si>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</si>
  <si>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</si>
  <si>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</si>
  <si>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</si>
  <si>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</si>
  <si>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</si>
  <si>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</si>
  <si>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</si>
  <si>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</si>
  <si>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</si>
  <si>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</si>
  <si>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</si>
  <si>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</si>
  <si>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</si>
  <si>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</si>
  <si>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</si>
  <si>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</si>
  <si>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</si>
  <si>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</si>
  <si>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</si>
  <si>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</si>
  <si>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</si>
  <si>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</si>
  <si>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</si>
  <si>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</si>
  <si>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</si>
  <si>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</si>
  <si>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</si>
  <si>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</si>
  <si>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</si>
  <si>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</si>
  <si>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</si>
  <si>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</si>
  <si>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</si>
  <si>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</si>
  <si>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</si>
  <si>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</si>
  <si>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</si>
  <si>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</si>
  <si>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</si>
  <si>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</si>
  <si>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</si>
  <si>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</si>
  <si>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</si>
  <si>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</si>
  <si>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</si>
  <si>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</si>
  <si>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</si>
  <si>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</si>
  <si>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</si>
  <si>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</si>
  <si>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</si>
  <si>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</si>
  <si>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</si>
  <si>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</si>
  <si>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</si>
  <si>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</si>
  <si>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</si>
  <si>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</si>
  <si>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</si>
  <si>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</si>
  <si>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</si>
  <si>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</si>
  <si>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</si>
  <si>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</si>
  <si>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</si>
  <si>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</si>
  <si>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</si>
  <si>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</si>
  <si>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</si>
  <si>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</si>
  <si>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</si>
  <si>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</si>
  <si>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</si>
  <si>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</si>
  <si>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</si>
  <si>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</si>
  <si>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</si>
  <si>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</si>
  <si>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</si>
  <si>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</si>
  <si>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</si>
  <si>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</si>
  <si>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</si>
  <si>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</si>
  <si>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</si>
  <si>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</si>
  <si>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</si>
  <si>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</si>
  <si>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</si>
  <si>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</si>
  <si>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</si>
  <si>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</si>
  <si>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</si>
  <si>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</si>
  <si>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</si>
  <si>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</si>
  <si>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</si>
  <si>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</si>
  <si>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</si>
  <si>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</si>
  <si>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</si>
  <si>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</si>
  <si>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</si>
  <si>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</si>
  <si>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</si>
  <si>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</si>
  <si>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</si>
  <si>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</si>
  <si>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</si>
  <si>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</si>
  <si>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</si>
  <si>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</si>
  <si>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</si>
  <si>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</si>
  <si>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</si>
  <si>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</si>
  <si>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</si>
  <si>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</si>
  <si>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</si>
  <si>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</si>
  <si>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</si>
  <si>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</si>
  <si>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</si>
  <si>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</si>
  <si>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</si>
  <si>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</si>
  <si>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</si>
  <si>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</si>
  <si>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</si>
  <si>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</si>
  <si>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</si>
  <si>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</si>
  <si>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</si>
  <si>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</si>
  <si>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</si>
  <si>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</si>
  <si>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</si>
  <si>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</si>
  <si>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</si>
  <si>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</si>
  <si>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</si>
  <si>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</si>
  <si>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</si>
  <si>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</si>
  <si>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</si>
  <si>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</si>
  <si>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</si>
  <si>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</si>
  <si>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</si>
  <si>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</si>
  <si>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</si>
  <si>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</si>
  <si>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</si>
  <si>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</si>
  <si>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</si>
  <si>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</si>
  <si>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</si>
  <si>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</si>
  <si>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</si>
  <si>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</si>
  <si>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</si>
  <si>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</si>
  <si>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</si>
  <si>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</si>
  <si>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</si>
  <si>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</si>
  <si>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</si>
  <si>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</si>
  <si>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</si>
  <si>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</si>
  <si>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</si>
  <si>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</si>
  <si>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</si>
  <si>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</si>
  <si>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</si>
  <si>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</si>
  <si>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</si>
  <si>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</si>
  <si>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</si>
  <si>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</si>
  <si>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</si>
  <si>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</si>
  <si>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</si>
  <si>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</si>
  <si>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</si>
  <si>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</si>
  <si>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</si>
  <si>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</si>
  <si>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</si>
  <si>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</si>
  <si>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</si>
  <si>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</si>
  <si>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</si>
  <si>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</si>
  <si>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</si>
  <si>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</si>
  <si>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</si>
  <si>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</si>
  <si>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</si>
  <si>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</si>
  <si>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</si>
  <si>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</si>
  <si>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</si>
  <si>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</si>
  <si>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</si>
  <si>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</si>
  <si>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</si>
  <si>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</si>
  <si>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</si>
  <si>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</si>
  <si>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</si>
  <si>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</si>
  <si>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</si>
  <si>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</si>
  <si>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</si>
  <si>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</si>
  <si>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</si>
  <si>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</si>
  <si>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</si>
  <si>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</si>
  <si>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</si>
  <si>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</si>
  <si>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</si>
  <si>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</si>
  <si>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</si>
  <si>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</si>
  <si>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</si>
  <si>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</si>
  <si>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</si>
  <si>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</si>
  <si>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</si>
  <si>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</si>
  <si>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</si>
  <si>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</si>
  <si>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</si>
  <si>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</si>
  <si>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</si>
  <si>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</si>
  <si>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</si>
  <si>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</si>
  <si>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</si>
  <si>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</si>
  <si>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</si>
  <si>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</si>
  <si>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</si>
  <si>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</si>
  <si>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</si>
  <si>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</si>
  <si>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</si>
  <si>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</si>
  <si>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</si>
  <si>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</si>
  <si>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</si>
  <si>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</si>
  <si>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</si>
  <si>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</si>
  <si>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</si>
  <si>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</si>
  <si>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</si>
  <si>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</si>
  <si>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</si>
  <si>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</si>
  <si>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</si>
  <si>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</si>
  <si>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</si>
  <si>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</si>
  <si>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</si>
  <si>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</si>
  <si>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</si>
  <si>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</si>
  <si>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</si>
  <si>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</si>
  <si>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</si>
  <si>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</si>
  <si>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</si>
  <si>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</si>
  <si>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</si>
  <si>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</si>
  <si>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</si>
  <si>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</si>
  <si>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</si>
  <si>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</si>
  <si>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</si>
  <si>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</si>
  <si>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</si>
  <si>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</si>
  <si>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</si>
  <si>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</si>
  <si>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</si>
  <si>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</si>
  <si>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</si>
  <si>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</si>
  <si>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</si>
  <si>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</si>
  <si>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</si>
  <si>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</si>
  <si>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</si>
  <si>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</si>
  <si>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</si>
  <si>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</si>
  <si>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</si>
  <si>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</si>
  <si>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</si>
  <si>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</si>
  <si>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</si>
  <si>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</si>
  <si>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</si>
  <si>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</si>
  <si>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</si>
  <si>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</si>
  <si>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</si>
  <si>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</si>
  <si>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</si>
  <si>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</si>
  <si>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</si>
  <si>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</si>
  <si>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</si>
  <si>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</si>
  <si>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</si>
  <si>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</si>
  <si>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</si>
  <si>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</si>
  <si>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</si>
  <si>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</si>
  <si>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</si>
  <si>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</si>
  <si>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</si>
  <si>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</si>
  <si>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</si>
  <si>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</si>
  <si>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</si>
  <si>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</si>
  <si>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</si>
  <si>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</si>
  <si>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</si>
  <si>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</si>
  <si>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</si>
  <si>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</si>
  <si>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</si>
  <si>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</si>
  <si>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</si>
  <si>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</si>
  <si>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</si>
  <si>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</si>
  <si>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</si>
  <si>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</si>
  <si>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</si>
  <si>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</si>
  <si>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</si>
  <si>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</si>
  <si>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</si>
  <si>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</si>
  <si>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</si>
  <si>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</si>
  <si>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</si>
  <si>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</si>
  <si>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</si>
  <si>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</si>
  <si>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</si>
  <si>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</si>
  <si>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</si>
  <si>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</si>
  <si>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</si>
  <si>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</si>
  <si>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</si>
  <si>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</si>
  <si>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</si>
  <si>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</si>
  <si>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</si>
  <si>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</si>
  <si>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</si>
  <si>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</si>
  <si>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</si>
  <si>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</si>
  <si>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</si>
  <si>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</si>
  <si>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</si>
  <si>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</si>
  <si>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</si>
  <si>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</si>
  <si>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</si>
  <si>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</si>
  <si>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</si>
  <si>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</si>
  <si>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</si>
  <si>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</si>
  <si>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</si>
  <si>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</si>
  <si>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</si>
  <si>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</si>
  <si>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</si>
  <si>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</si>
  <si>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</si>
  <si>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</si>
  <si>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</si>
  <si>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</si>
  <si>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</si>
  <si>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</si>
  <si>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</si>
  <si>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</si>
  <si>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</si>
  <si>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</si>
  <si>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</si>
  <si>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</si>
  <si>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</si>
  <si>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</si>
  <si>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</si>
  <si>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</si>
  <si>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</si>
  <si>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</si>
  <si>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</si>
  <si>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</si>
  <si>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</si>
  <si>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</si>
  <si>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</si>
  <si>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</si>
  <si>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</si>
  <si>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</si>
  <si>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</si>
  <si>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</si>
  <si>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</si>
  <si>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</si>
  <si>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</si>
  <si>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</si>
  <si>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</si>
  <si>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</si>
  <si>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</si>
  <si>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</si>
  <si>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</si>
  <si>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</si>
  <si>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</si>
  <si>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</si>
  <si>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</si>
  <si>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</si>
  <si>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</si>
  <si>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</si>
  <si>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</si>
  <si>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</si>
  <si>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</si>
  <si>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</si>
  <si>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</si>
  <si>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</si>
  <si>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</si>
  <si>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</si>
  <si>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</si>
  <si>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</si>
  <si>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</si>
  <si>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</si>
  <si>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</si>
  <si>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</si>
  <si>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</si>
  <si>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</si>
  <si>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</si>
  <si>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</si>
  <si>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</si>
  <si>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</si>
  <si>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</si>
  <si>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</si>
  <si>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</si>
  <si>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</si>
  <si>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</si>
  <si>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</si>
  <si>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</si>
  <si>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</si>
  <si>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</si>
  <si>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</si>
  <si>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</si>
  <si>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</si>
  <si>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</si>
  <si>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</si>
  <si>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</si>
  <si>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</si>
  <si>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</si>
  <si>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</si>
  <si>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</si>
  <si>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</si>
  <si>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</si>
  <si>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</si>
  <si>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</si>
  <si>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</si>
  <si>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</si>
  <si>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</si>
  <si>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</si>
  <si>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</si>
  <si>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</si>
  <si>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</si>
  <si>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</si>
  <si>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</si>
  <si>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</si>
  <si>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</si>
  <si>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</si>
  <si>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</si>
  <si>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</si>
  <si>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</si>
  <si>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</si>
  <si>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</si>
  <si>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</si>
  <si>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</si>
  <si>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</si>
  <si>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</si>
  <si>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</si>
  <si>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</si>
  <si>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</si>
  <si>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</si>
  <si>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</si>
  <si>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</si>
  <si>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</si>
  <si>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</si>
  <si>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</si>
  <si>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</si>
  <si>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</si>
  <si>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</si>
  <si>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</si>
  <si>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</si>
  <si>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</si>
  <si>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</si>
  <si>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</si>
  <si>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</si>
  <si>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</si>
  <si>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</si>
  <si>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</si>
  <si>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</si>
  <si>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</si>
  <si>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</si>
  <si>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</si>
  <si>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</si>
  <si>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</si>
  <si>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</si>
  <si>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</si>
  <si>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</si>
  <si>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</si>
  <si>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</si>
  <si>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</si>
  <si>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</si>
  <si>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</si>
  <si>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</si>
  <si>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</si>
  <si>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</si>
  <si>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</si>
  <si>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</si>
  <si>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</si>
  <si>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</si>
  <si>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</si>
  <si>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</si>
  <si>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</si>
  <si>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</si>
  <si>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</si>
  <si>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</si>
  <si>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</si>
  <si>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</si>
  <si>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</si>
  <si>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</si>
  <si>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</si>
  <si>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</si>
  <si>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</si>
  <si>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</si>
  <si>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</si>
  <si>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</si>
  <si>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</si>
  <si>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</si>
  <si>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</si>
  <si>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</si>
  <si>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</si>
  <si>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</si>
  <si>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</si>
  <si>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</si>
  <si>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</si>
  <si>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</si>
  <si>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</si>
  <si>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</si>
  <si>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</si>
  <si>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</si>
  <si>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</si>
  <si>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</si>
  <si>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</si>
  <si>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</si>
  <si>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</si>
  <si>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</si>
  <si>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</si>
  <si>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</si>
  <si>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</si>
  <si>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</si>
  <si>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</si>
  <si>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</si>
  <si>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</si>
  <si>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</si>
  <si>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</si>
  <si>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</si>
  <si>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</si>
  <si>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</si>
  <si>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</si>
  <si>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</si>
  <si>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</si>
  <si>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</si>
  <si>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</si>
  <si>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</si>
  <si>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</si>
  <si>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</si>
  <si>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</si>
  <si>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</si>
  <si>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</si>
  <si>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</si>
  <si>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</si>
  <si>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</si>
  <si>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</si>
  <si>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</si>
  <si>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</si>
  <si>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</si>
  <si>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</si>
  <si>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</si>
  <si>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</si>
  <si>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</si>
  <si>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</si>
  <si>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</si>
  <si>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</si>
  <si>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</si>
  <si>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</si>
  <si>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</si>
  <si>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</si>
  <si>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</si>
  <si>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</si>
  <si>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</si>
  <si>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</si>
  <si>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</si>
  <si>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</si>
  <si>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</si>
  <si>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</si>
  <si>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</si>
  <si>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</si>
  <si>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</si>
  <si>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</si>
  <si>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</si>
  <si>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</si>
  <si>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</si>
  <si>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</si>
  <si>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</si>
  <si>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</si>
  <si>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</si>
  <si>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</si>
  <si>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</si>
  <si>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</si>
  <si>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</si>
  <si>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</si>
  <si>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</si>
  <si>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</si>
  <si>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</si>
  <si>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</si>
  <si>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</si>
  <si>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</si>
  <si>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</si>
  <si>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</si>
  <si>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</si>
  <si>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</si>
  <si>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</si>
  <si>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</si>
  <si>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</si>
  <si>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</si>
  <si>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</si>
  <si>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</si>
  <si>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</si>
  <si>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</si>
  <si>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</si>
  <si>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</si>
  <si>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</si>
  <si>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</si>
  <si>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</si>
  <si>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</si>
  <si>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</si>
  <si>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</si>
  <si>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</si>
  <si>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</si>
  <si>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</si>
  <si>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</si>
  <si>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</si>
  <si>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</si>
  <si>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</si>
  <si>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</si>
  <si>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</si>
  <si>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</si>
  <si>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</si>
  <si>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</si>
  <si>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</si>
  <si>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</si>
  <si>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</si>
  <si>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</si>
  <si>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</si>
  <si>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</si>
  <si>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</si>
  <si>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</si>
  <si>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</si>
  <si>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</si>
  <si>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</si>
  <si>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</si>
  <si>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</si>
  <si>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</si>
  <si>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</si>
  <si>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</si>
  <si>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</si>
  <si>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</si>
  <si>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</si>
  <si>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</si>
  <si>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</si>
  <si>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</si>
  <si>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</si>
  <si>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</si>
  <si>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</si>
  <si>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</si>
  <si>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</si>
  <si>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</si>
  <si>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</si>
  <si>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</si>
  <si>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</si>
  <si>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</si>
  <si>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</si>
  <si>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</si>
  <si>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</si>
  <si>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</si>
  <si>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</si>
  <si>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</si>
  <si>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</si>
  <si>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</si>
  <si>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</si>
  <si>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</si>
  <si>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</si>
  <si>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</si>
  <si>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</si>
  <si>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</si>
  <si>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</si>
  <si>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</si>
  <si>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</si>
  <si>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</si>
  <si>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</si>
  <si>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</si>
  <si>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</si>
  <si>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</si>
  <si>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</si>
  <si>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</si>
  <si>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</si>
  <si>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</si>
  <si>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</si>
  <si>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</si>
  <si>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</si>
  <si>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</si>
  <si>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</si>
  <si>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</si>
  <si>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</si>
  <si>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</si>
  <si>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</si>
  <si>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</si>
  <si>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</si>
  <si>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</si>
  <si>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</si>
  <si>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</si>
  <si>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</si>
  <si>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</si>
  <si>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</si>
  <si>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</si>
  <si>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</si>
  <si>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</si>
  <si>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</si>
  <si>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</si>
  <si>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</si>
  <si>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</si>
  <si>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</si>
  <si>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</si>
  <si>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</si>
  <si>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</si>
  <si>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</si>
  <si>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</si>
  <si>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</si>
  <si>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</si>
  <si>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</si>
  <si>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</si>
  <si>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</si>
  <si>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</si>
  <si>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</si>
  <si>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</si>
  <si>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</si>
  <si>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</si>
  <si>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</si>
  <si>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</si>
  <si>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</si>
  <si>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</si>
  <si>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</si>
  <si>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</si>
  <si>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</si>
  <si>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</si>
  <si>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</si>
  <si>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</si>
  <si>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</si>
  <si>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</si>
  <si>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</si>
  <si>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</si>
  <si>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</si>
  <si>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</si>
  <si>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</si>
  <si>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</si>
  <si>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</si>
  <si>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</si>
  <si>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</si>
  <si>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</si>
  <si>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</si>
  <si>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</si>
  <si>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</si>
  <si>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</si>
  <si>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</si>
  <si>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</si>
  <si>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</si>
  <si>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</si>
  <si>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</si>
  <si>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</si>
  <si>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</si>
  <si>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</si>
  <si>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</si>
  <si>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</si>
  <si>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</si>
  <si>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</si>
  <si>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</si>
  <si>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</si>
  <si>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</si>
  <si>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</si>
  <si>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</si>
  <si>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</si>
  <si>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</si>
  <si>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</si>
  <si>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</si>
  <si>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</si>
  <si>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</si>
  <si>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</si>
  <si>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</si>
  <si>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</si>
  <si>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</si>
  <si>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</si>
  <si>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</si>
  <si>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</si>
  <si>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</si>
  <si>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</si>
  <si>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</si>
  <si>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</si>
  <si>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</si>
  <si>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</si>
  <si>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</si>
  <si>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</si>
  <si>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</si>
  <si>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</si>
  <si>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</si>
  <si>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</si>
  <si>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</si>
  <si>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</si>
  <si>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</si>
  <si>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</si>
  <si>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</si>
  <si>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</si>
  <si>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</si>
  <si>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</si>
  <si>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</si>
  <si>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</si>
  <si>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</si>
  <si>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</si>
  <si>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</si>
  <si>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</si>
  <si>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</si>
  <si>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</si>
  <si>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</si>
  <si>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</si>
  <si>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</si>
  <si>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</si>
  <si>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</si>
  <si>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</si>
  <si>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</si>
  <si>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</si>
  <si>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</si>
  <si>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</si>
  <si>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</si>
  <si>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</si>
  <si>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</si>
  <si>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</si>
  <si>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</si>
  <si>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</si>
  <si>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</si>
  <si>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</si>
  <si>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</si>
  <si>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</si>
  <si>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</si>
  <si>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</si>
  <si>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</si>
  <si>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</si>
  <si>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</si>
  <si>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</si>
  <si>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</si>
  <si>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</si>
  <si>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</si>
  <si>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</si>
  <si>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</si>
  <si>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</si>
  <si>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</si>
  <si>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</si>
  <si>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</si>
  <si>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</si>
  <si>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</si>
  <si>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</si>
  <si>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</si>
  <si>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</si>
  <si>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</si>
  <si>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</si>
  <si>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</si>
  <si>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</si>
  <si>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</si>
  <si>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</si>
  <si>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</si>
  <si>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</si>
  <si>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</si>
  <si>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</si>
  <si>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</si>
  <si>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</si>
  <si>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</si>
  <si>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</si>
  <si>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</si>
  <si>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</si>
  <si>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</si>
  <si>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</si>
  <si>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</si>
  <si>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</si>
  <si>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</si>
  <si>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</si>
  <si>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</si>
  <si>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</si>
  <si>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</si>
  <si>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</si>
  <si>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</si>
  <si>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</si>
  <si>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</si>
  <si>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</si>
  <si>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</si>
  <si>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</si>
  <si>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</si>
  <si>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</si>
  <si>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</si>
  <si>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</si>
  <si>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</si>
  <si>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</si>
  <si>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</si>
  <si>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</si>
  <si>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</si>
  <si>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</si>
  <si>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</si>
  <si>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</si>
  <si>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</si>
  <si>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</si>
  <si>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</si>
  <si>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</si>
  <si>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</si>
  <si>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</si>
  <si>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</si>
  <si>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</si>
  <si>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</si>
  <si>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</si>
  <si>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</si>
  <si>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</si>
  <si>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</si>
  <si>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</si>
  <si>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</si>
  <si>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</si>
  <si>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</si>
  <si>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</si>
  <si>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</si>
  <si>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</si>
  <si>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</si>
  <si>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</si>
  <si>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</si>
  <si>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</si>
  <si>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</si>
  <si>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</si>
  <si>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</si>
  <si>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</si>
  <si>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</si>
  <si>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</si>
  <si>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</si>
  <si>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</si>
  <si>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</si>
  <si>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</si>
  <si>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</si>
  <si>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</si>
  <si>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</si>
  <si>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</si>
  <si>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</si>
  <si>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</si>
  <si>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</si>
  <si>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</si>
  <si>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</si>
  <si>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</si>
  <si>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</si>
  <si>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</si>
  <si>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</si>
  <si>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</si>
  <si>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</si>
  <si>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</si>
  <si>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</si>
  <si>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</si>
  <si>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</si>
  <si>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</si>
  <si>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</si>
  <si>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</si>
  <si>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</si>
  <si>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</si>
  <si>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</si>
  <si>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</si>
  <si>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</si>
  <si>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</si>
  <si>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</si>
  <si>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</si>
  <si>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</si>
  <si>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</si>
  <si>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</si>
  <si>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</si>
  <si>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</si>
  <si>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</si>
  <si>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</si>
  <si>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</si>
  <si>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</si>
  <si>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</si>
  <si>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</si>
  <si>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</si>
  <si>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</si>
  <si>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</si>
  <si>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</si>
  <si>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</si>
  <si>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</si>
  <si>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</si>
  <si>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</si>
  <si>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</si>
  <si>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</si>
  <si>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</si>
  <si>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</si>
  <si>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</si>
  <si>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</si>
  <si>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</si>
  <si>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</si>
  <si>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</si>
  <si>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</si>
  <si>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</si>
  <si>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</si>
  <si>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</si>
  <si>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</si>
  <si>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</si>
  <si>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</si>
  <si>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</si>
  <si>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</si>
  <si>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</si>
  <si>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</si>
  <si>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</si>
  <si>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</si>
  <si>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</si>
  <si>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</si>
  <si>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</si>
  <si>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</si>
  <si>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</si>
  <si>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</si>
  <si>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</si>
  <si>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</si>
  <si>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</si>
  <si>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</si>
  <si>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</si>
  <si>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</si>
  <si>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</si>
  <si>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</si>
  <si>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</si>
  <si>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</si>
  <si>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</si>
  <si>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</si>
  <si>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</si>
  <si>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</si>
  <si>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</si>
  <si>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</si>
  <si>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</si>
  <si>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</si>
  <si>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</si>
  <si>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</si>
  <si>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</si>
  <si>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</si>
  <si>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</si>
  <si>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</si>
  <si>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</si>
  <si>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</si>
  <si>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</si>
  <si>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</si>
  <si>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</si>
  <si>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</si>
  <si>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</si>
  <si>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</si>
  <si>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</si>
  <si>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</si>
  <si>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</si>
  <si>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</si>
  <si>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</si>
  <si>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</si>
  <si>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</si>
  <si>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</si>
  <si>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</si>
  <si>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</si>
  <si>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</si>
  <si>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</si>
  <si>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</si>
  <si>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</si>
  <si>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</si>
  <si>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</si>
  <si>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</si>
  <si>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</si>
  <si>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</si>
  <si>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</si>
  <si>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</si>
  <si>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</si>
  <si>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</si>
  <si>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</si>
  <si>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</si>
  <si>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</si>
  <si>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</si>
  <si>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</si>
  <si>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</si>
  <si>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</si>
  <si>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</si>
  <si>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</si>
  <si>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</si>
  <si>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</si>
  <si>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</si>
  <si>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</si>
  <si>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</si>
  <si>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</si>
  <si>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</si>
  <si>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</si>
  <si>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</si>
  <si>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</si>
  <si>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</si>
  <si>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</si>
  <si>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</si>
  <si>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</si>
  <si>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</si>
  <si>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</si>
  <si>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</si>
  <si>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</si>
  <si>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</si>
  <si>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</si>
  <si>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</si>
  <si>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</si>
  <si>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</si>
  <si>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</si>
  <si>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</si>
  <si>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</si>
  <si>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</si>
  <si>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</si>
  <si>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</si>
  <si>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</si>
  <si>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</si>
  <si>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</si>
  <si>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</si>
  <si>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</si>
  <si>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</si>
  <si>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</si>
  <si>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</si>
  <si>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</si>
  <si>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</si>
  <si>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</si>
  <si>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</si>
  <si>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</si>
  <si>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</si>
  <si>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</si>
  <si>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</si>
  <si>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</si>
  <si>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</si>
  <si>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</si>
  <si>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</si>
  <si>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</si>
  <si>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</si>
  <si>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</si>
  <si>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</si>
  <si>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</si>
  <si>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</si>
  <si>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</si>
  <si>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</si>
  <si>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</si>
  <si>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</si>
  <si>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</si>
  <si>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</si>
  <si>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</si>
  <si>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</si>
  <si>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</si>
  <si>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</si>
  <si>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</si>
  <si>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</si>
  <si>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</si>
  <si>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</si>
  <si>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</si>
  <si>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</si>
  <si>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</si>
  <si>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</si>
  <si>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</si>
  <si>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</si>
  <si>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</si>
  <si>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</si>
  <si>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</si>
  <si>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</si>
  <si>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</si>
  <si>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</si>
  <si>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</si>
  <si>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</si>
  <si>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</si>
  <si>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</si>
  <si>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</si>
  <si>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</si>
  <si>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</si>
  <si>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</si>
  <si>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</si>
  <si>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</si>
  <si>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</si>
  <si>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</si>
  <si>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</si>
  <si>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</si>
  <si>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</si>
  <si>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</si>
  <si>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</si>
  <si>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</si>
  <si>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</si>
  <si>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</si>
  <si>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</si>
  <si>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</si>
  <si>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</si>
  <si>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</si>
  <si>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</si>
  <si>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</si>
  <si>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</si>
  <si>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</si>
  <si>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</si>
  <si>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</si>
  <si>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</si>
  <si>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</si>
  <si>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</si>
  <si>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</si>
  <si>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</si>
  <si>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</si>
  <si>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</si>
  <si>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</si>
  <si>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</si>
  <si>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</si>
  <si>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</si>
  <si>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</si>
  <si>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</si>
  <si>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</si>
  <si>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</si>
  <si>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</si>
  <si>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</si>
  <si>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</si>
  <si>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</si>
  <si>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</si>
  <si>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</si>
  <si>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</si>
  <si>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</si>
  <si>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</si>
  <si>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</si>
  <si>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</si>
  <si>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</si>
  <si>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</si>
  <si>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</si>
  <si>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</si>
  <si>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</si>
  <si>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</si>
  <si>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</si>
  <si>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</si>
  <si>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</si>
  <si>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</si>
  <si>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</si>
  <si>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</si>
  <si>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</si>
  <si>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</si>
  <si>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</si>
  <si>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</si>
  <si>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</si>
  <si>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</si>
  <si>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</si>
  <si>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</si>
  <si>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</si>
  <si>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</si>
  <si>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</si>
  <si>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</si>
  <si>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</si>
  <si>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</si>
  <si>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</si>
  <si>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</si>
  <si>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</si>
  <si>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</si>
  <si>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</si>
  <si>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</si>
  <si>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</si>
  <si>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</si>
  <si>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</si>
  <si>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</si>
  <si>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</si>
  <si>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</si>
  <si>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</si>
  <si>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</si>
  <si>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</si>
  <si>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</si>
  <si>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</si>
  <si>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</si>
  <si>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</si>
  <si>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</si>
  <si>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</si>
  <si>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</si>
  <si>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</si>
  <si>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</si>
  <si>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</si>
  <si>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</si>
  <si>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</si>
  <si>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</si>
  <si>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</si>
  <si>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</si>
  <si>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</si>
  <si>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</si>
  <si>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</si>
  <si>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</si>
  <si>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</si>
  <si>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</si>
  <si>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</si>
  <si>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</si>
  <si>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</si>
  <si>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</si>
  <si>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</si>
  <si>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</si>
  <si>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</si>
  <si>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</si>
  <si>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</si>
  <si>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</si>
  <si>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</si>
  <si>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</si>
  <si>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</si>
  <si>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</si>
  <si>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</si>
  <si>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</si>
  <si>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</si>
  <si>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</si>
  <si>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</si>
  <si>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</si>
  <si>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</si>
  <si>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</si>
  <si>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</si>
  <si>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</si>
  <si>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</si>
  <si>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</si>
  <si>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</si>
  <si>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</si>
  <si>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</si>
  <si>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</si>
  <si>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</si>
  <si>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</si>
  <si>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</si>
  <si>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</si>
  <si>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</si>
  <si>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</si>
  <si>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</si>
  <si>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</si>
  <si>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</si>
  <si>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</si>
  <si>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</si>
  <si>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</si>
  <si>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</si>
  <si>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</si>
  <si>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</si>
  <si>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</si>
  <si>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</si>
  <si>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</si>
  <si>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</si>
  <si>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</si>
  <si>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</si>
  <si>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</si>
  <si>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</si>
  <si>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</si>
  <si>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</si>
  <si>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</si>
  <si>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</si>
  <si>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</si>
  <si>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</si>
  <si>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</si>
  <si>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</si>
  <si>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</si>
  <si>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</si>
  <si>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</si>
  <si>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</si>
  <si>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</si>
  <si>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</si>
  <si>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</si>
  <si>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</si>
  <si>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</si>
  <si>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</si>
  <si>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</si>
  <si>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</si>
  <si>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</si>
  <si>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</si>
  <si>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</si>
  <si>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</si>
  <si>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</si>
  <si>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</si>
  <si>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</si>
  <si>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</si>
  <si>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</si>
  <si>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</si>
  <si>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</si>
  <si>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</si>
  <si>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</si>
  <si>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</si>
  <si>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</si>
  <si>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</si>
  <si>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</si>
  <si>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</si>
  <si>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</si>
  <si>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</si>
  <si>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</si>
  <si>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</si>
  <si>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</si>
  <si>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</si>
  <si>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</si>
  <si>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</si>
  <si>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</si>
  <si>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</si>
  <si>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</si>
  <si>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</si>
  <si>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</si>
  <si>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</si>
  <si>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</si>
  <si>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</si>
  <si>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</si>
  <si>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</si>
  <si>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</si>
  <si>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</si>
  <si>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</si>
  <si>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</si>
  <si>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</si>
  <si>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</si>
  <si>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</si>
  <si>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</si>
  <si>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</si>
  <si>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</si>
  <si>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</si>
  <si>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</si>
  <si>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</si>
  <si>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</si>
  <si>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</si>
  <si>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</si>
  <si>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</si>
  <si>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</si>
  <si>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</si>
  <si>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</si>
  <si>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</si>
  <si>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</si>
  <si>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</si>
  <si>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</si>
  <si>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</si>
  <si>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</si>
  <si>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</si>
  <si>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</si>
  <si>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</si>
  <si>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</si>
  <si>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</si>
  <si>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</si>
  <si>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</si>
  <si>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</si>
  <si>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</si>
  <si>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</si>
  <si>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</si>
  <si>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</si>
  <si>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</si>
  <si>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</si>
  <si>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</si>
  <si>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</si>
  <si>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</si>
  <si>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</si>
  <si>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</si>
  <si>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</si>
  <si>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</si>
  <si>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</si>
  <si>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</si>
  <si>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</si>
  <si>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</si>
  <si>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</si>
  <si>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</si>
  <si>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</si>
  <si>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</si>
  <si>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</si>
  <si>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</si>
  <si>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</si>
  <si>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</si>
  <si>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</si>
  <si>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</si>
  <si>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</si>
  <si>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</si>
  <si>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</si>
  <si>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</si>
  <si>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</si>
  <si>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</si>
  <si>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</si>
  <si>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</si>
  <si>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</si>
  <si>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</si>
  <si>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</si>
  <si>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</si>
  <si>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</si>
  <si>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</si>
  <si>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</si>
  <si>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</si>
  <si>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</si>
  <si>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</si>
  <si>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</si>
  <si>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</si>
  <si>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</si>
  <si>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</si>
  <si>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</si>
  <si>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</si>
  <si>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</si>
  <si>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</si>
  <si>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</si>
  <si>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</si>
  <si>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</si>
  <si>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</si>
  <si>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</si>
  <si>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</si>
  <si>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</si>
  <si>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</si>
  <si>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</si>
  <si>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</si>
  <si>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</si>
  <si>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</si>
  <si>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</si>
  <si>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</si>
  <si>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</si>
  <si>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</si>
  <si>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</si>
  <si>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</si>
  <si>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</si>
  <si>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</si>
  <si>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</si>
  <si>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</si>
  <si>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</si>
  <si>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</si>
  <si>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</si>
  <si>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</si>
  <si>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</si>
  <si>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</si>
  <si>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</si>
  <si>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</si>
  <si>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</si>
  <si>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</si>
  <si>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</si>
  <si>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</si>
  <si>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</si>
  <si>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</si>
  <si>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</si>
  <si>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</si>
  <si>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</si>
  <si>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</si>
  <si>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</si>
  <si>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</si>
  <si>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</si>
  <si>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</si>
  <si>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</si>
  <si>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</si>
  <si>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</si>
  <si>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</si>
  <si>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</si>
  <si>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</si>
  <si>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</si>
  <si>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</si>
  <si>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</si>
  <si>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</si>
  <si>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</si>
  <si>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</si>
  <si>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</si>
  <si>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</si>
  <si>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</si>
  <si>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</si>
  <si>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</si>
  <si>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</si>
  <si>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</si>
  <si>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</si>
  <si>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</si>
  <si>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</si>
  <si>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</si>
  <si>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</si>
  <si>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</si>
  <si>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</si>
  <si>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</si>
  <si>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</si>
  <si>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</si>
  <si>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</si>
  <si>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</si>
  <si>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</si>
  <si>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</si>
  <si>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</si>
  <si>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</si>
  <si>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</si>
  <si>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</si>
  <si>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</si>
  <si>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</si>
  <si>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</si>
  <si>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</si>
  <si>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</si>
  <si>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</si>
  <si>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</si>
  <si>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</si>
  <si>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</si>
  <si>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</si>
  <si>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</si>
  <si>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</si>
  <si>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</si>
  <si>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</si>
  <si>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</si>
  <si>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</si>
  <si>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</si>
  <si>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</si>
  <si>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</si>
  <si>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</si>
  <si>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</si>
  <si>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</si>
  <si>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</si>
  <si>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</si>
  <si>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</si>
  <si>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</si>
  <si>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</si>
  <si>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</si>
  <si>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</si>
  <si>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</si>
  <si>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</si>
  <si>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</si>
  <si>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</si>
  <si>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</si>
  <si>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</si>
  <si>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</si>
  <si>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</si>
  <si>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</si>
  <si>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</si>
  <si>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</si>
  <si>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</si>
  <si>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</si>
  <si>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</si>
  <si>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</si>
  <si>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</si>
  <si>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</si>
  <si>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</si>
  <si>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</si>
  <si>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</si>
  <si>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</si>
  <si>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</si>
  <si>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</si>
  <si>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</si>
  <si>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</si>
  <si>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</si>
  <si>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</si>
  <si>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</si>
  <si>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</si>
  <si>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</si>
  <si>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</si>
  <si>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</si>
  <si>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</si>
  <si>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</si>
  <si>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</si>
  <si>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</si>
  <si>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</si>
  <si>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</si>
  <si>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</si>
  <si>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</si>
  <si>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</si>
  <si>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</si>
  <si>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</si>
  <si>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</si>
  <si>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</si>
  <si>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</si>
  <si>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</si>
  <si>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</si>
  <si>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</si>
  <si>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</si>
  <si>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</si>
  <si>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</si>
  <si>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</si>
  <si>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</si>
  <si>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</si>
  <si>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</si>
  <si>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</si>
  <si>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</si>
  <si>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</si>
  <si>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</si>
  <si>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</si>
  <si>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</si>
  <si>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</si>
  <si>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</si>
  <si>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</si>
  <si>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</si>
  <si>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</si>
  <si>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</si>
  <si>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</si>
  <si>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</si>
  <si>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</si>
  <si>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</si>
  <si>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</si>
  <si>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</si>
  <si>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</si>
  <si>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</si>
  <si>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</si>
  <si>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</si>
  <si>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</si>
  <si>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</si>
  <si>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</si>
  <si>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</si>
  <si>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</si>
  <si>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</si>
  <si>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</si>
  <si>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</si>
  <si>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</si>
  <si>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</si>
  <si>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</si>
  <si>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</si>
  <si>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</si>
  <si>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</si>
  <si>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</si>
  <si>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</si>
  <si>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</si>
  <si>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</si>
  <si>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</si>
  <si>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</si>
  <si>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</si>
  <si>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</si>
  <si>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</si>
  <si>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</si>
  <si>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</si>
  <si>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</si>
  <si>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</si>
  <si>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</si>
  <si>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</si>
  <si>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</si>
  <si>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</si>
  <si>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</si>
  <si>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</si>
  <si>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</si>
  <si>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</si>
  <si>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</si>
  <si>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</si>
  <si>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</si>
  <si>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</si>
  <si>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</si>
  <si>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</si>
  <si>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</si>
  <si>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</si>
  <si>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</si>
  <si>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</si>
  <si>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</si>
  <si>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</si>
  <si>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</si>
  <si>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</si>
  <si>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</si>
  <si>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</si>
  <si>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</si>
  <si>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</si>
  <si>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</si>
  <si>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</si>
  <si>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</si>
  <si>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</si>
  <si>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</si>
  <si>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</si>
  <si>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</si>
  <si>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</si>
  <si>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</si>
  <si>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</si>
  <si>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</si>
  <si>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</si>
  <si>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</si>
  <si>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</si>
  <si>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</si>
  <si>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</si>
  <si>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</si>
  <si>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</si>
  <si>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</si>
  <si>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</si>
  <si>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</si>
  <si>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</si>
  <si>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</si>
  <si>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</si>
  <si>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</si>
  <si>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</si>
  <si>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</si>
  <si>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</si>
  <si>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</si>
  <si>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</si>
  <si>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</si>
  <si>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</si>
  <si>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</si>
  <si>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</si>
  <si>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</si>
  <si>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</si>
  <si>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</si>
  <si>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</si>
  <si>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</si>
  <si>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</si>
  <si>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</si>
  <si>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</si>
  <si>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</si>
  <si>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</si>
  <si>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</si>
  <si>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</si>
  <si>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</si>
  <si>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</si>
  <si>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</si>
  <si>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</si>
  <si>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</si>
  <si>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</si>
  <si>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</si>
  <si>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</si>
  <si>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</si>
  <si>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</si>
  <si>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</si>
  <si>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</si>
  <si>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</si>
  <si>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</si>
  <si>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</si>
  <si>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</si>
  <si>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</si>
  <si>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</si>
  <si>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</si>
  <si>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</si>
  <si>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</si>
  <si>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</si>
  <si>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</si>
  <si>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</si>
  <si>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</si>
  <si>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</si>
  <si>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</si>
  <si>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</si>
  <si>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</si>
  <si>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</si>
  <si>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</si>
  <si>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</si>
  <si>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</si>
  <si>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</si>
  <si>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</si>
  <si>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</si>
  <si>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</si>
  <si>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</si>
  <si>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</si>
  <si>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</si>
  <si>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</si>
  <si>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</si>
  <si>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</si>
  <si>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</si>
  <si>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</si>
  <si>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</si>
  <si>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</si>
  <si>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</si>
  <si>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</si>
  <si>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</si>
  <si>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</si>
  <si>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</si>
  <si>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</si>
  <si>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</si>
  <si>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</si>
  <si>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</si>
  <si>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</si>
  <si>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</si>
  <si>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</si>
  <si>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</si>
  <si>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</si>
  <si>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</si>
  <si>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</si>
  <si>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</si>
  <si>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</si>
  <si>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</si>
  <si>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</si>
  <si>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</si>
  <si>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</si>
  <si>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</si>
  <si>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</si>
  <si>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</si>
  <si>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</si>
  <si>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</si>
  <si>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</si>
  <si>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</si>
  <si>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</si>
  <si>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</si>
  <si>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</si>
  <si>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</si>
  <si>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</si>
  <si>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</si>
  <si>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</si>
  <si>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</si>
  <si>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</si>
  <si>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</si>
  <si>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</si>
  <si>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</si>
  <si>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</si>
  <si>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</si>
  <si>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</si>
  <si>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</si>
  <si>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</si>
  <si>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</si>
  <si>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</si>
  <si>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</si>
  <si>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</si>
  <si>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</si>
  <si>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</si>
  <si>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</si>
  <si>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</si>
  <si>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</si>
  <si>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</si>
  <si>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</si>
  <si>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</si>
  <si>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</si>
  <si>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</si>
  <si>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</si>
  <si>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</si>
  <si>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</si>
  <si>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</si>
  <si>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</si>
  <si>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</si>
  <si>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</si>
  <si>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</si>
  <si>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</si>
  <si>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</si>
  <si>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</si>
  <si>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</si>
  <si>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</si>
  <si>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</si>
  <si>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</si>
  <si>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</si>
  <si>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</si>
  <si>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</si>
  <si>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</si>
  <si>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</si>
  <si>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</si>
  <si>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</si>
  <si>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</si>
  <si>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</si>
  <si>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</si>
  <si>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</si>
  <si>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</si>
  <si>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</si>
  <si>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</si>
  <si>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</si>
  <si>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</si>
  <si>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</si>
  <si>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</si>
  <si>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</si>
  <si>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</si>
  <si>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</si>
  <si>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</si>
  <si>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</si>
  <si>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</si>
  <si>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</si>
  <si>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</si>
  <si>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</si>
  <si>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</si>
  <si>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</si>
  <si>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</si>
  <si>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</si>
  <si>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</si>
  <si>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</si>
  <si>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</si>
  <si>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</si>
  <si>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</si>
  <si>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</si>
  <si>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</si>
  <si>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</si>
  <si>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</si>
  <si>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</si>
  <si>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</si>
  <si>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</si>
  <si>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</si>
  <si>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</si>
  <si>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</si>
  <si>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</si>
  <si>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</si>
  <si>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</si>
  <si>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</si>
  <si>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</si>
  <si>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</si>
  <si>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</si>
  <si>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</si>
  <si>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</si>
  <si>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</si>
  <si>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</si>
  <si>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</si>
  <si>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</si>
  <si>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</si>
  <si>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</si>
  <si>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</si>
  <si>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</si>
  <si>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</si>
  <si>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</si>
  <si>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</si>
  <si>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</si>
  <si>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</si>
  <si>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</si>
  <si>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</si>
  <si>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</si>
  <si>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</si>
  <si>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</si>
  <si>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</si>
  <si>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</si>
  <si>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</si>
  <si>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</si>
  <si>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</si>
  <si>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</si>
  <si>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</si>
  <si>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</si>
  <si>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</si>
  <si>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</si>
  <si>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</si>
  <si>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</si>
  <si>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</si>
  <si>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</si>
  <si>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</si>
  <si>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</si>
  <si>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</si>
  <si>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</si>
  <si>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</si>
  <si>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</si>
  <si>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</si>
  <si>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</si>
  <si>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</si>
  <si>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</si>
  <si>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</si>
  <si>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</si>
  <si>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</si>
  <si>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</si>
  <si>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</si>
  <si>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</si>
  <si>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</si>
  <si>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</si>
  <si>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</si>
  <si>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</si>
  <si>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</si>
  <si>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</si>
  <si>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</si>
  <si>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</si>
  <si>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</si>
  <si>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</si>
  <si>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</si>
  <si>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</si>
  <si>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</si>
  <si>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</si>
  <si>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</si>
  <si>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</si>
  <si>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</si>
  <si>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</si>
  <si>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</si>
  <si>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</si>
  <si>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</si>
  <si>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</si>
  <si>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</si>
  <si>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</si>
  <si>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</si>
  <si>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</si>
  <si>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</si>
  <si>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</si>
  <si>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</si>
  <si>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</si>
  <si>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</si>
  <si>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</si>
  <si>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</si>
  <si>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</si>
  <si>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</si>
  <si>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</si>
  <si>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</si>
  <si>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</si>
  <si>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</si>
  <si>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</si>
  <si>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</si>
  <si>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</si>
  <si>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</si>
  <si>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</si>
  <si>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</si>
  <si>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</si>
  <si>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</si>
  <si>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</si>
  <si>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</si>
  <si>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</si>
  <si>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</si>
  <si>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</si>
  <si>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</si>
  <si>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</si>
  <si>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</si>
  <si>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</si>
  <si>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</si>
  <si>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</si>
  <si>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</si>
  <si>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</si>
  <si>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</si>
  <si>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</si>
  <si>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</si>
  <si>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</si>
  <si>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</si>
  <si>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</si>
  <si>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</si>
  <si>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</si>
  <si>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</si>
  <si>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</si>
  <si>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</si>
  <si>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</si>
  <si>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</si>
  <si>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</si>
  <si>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</si>
  <si>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</si>
  <si>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</si>
  <si>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</si>
  <si>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</si>
  <si>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</si>
  <si>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</si>
  <si>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</si>
  <si>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</si>
  <si>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</si>
  <si>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</si>
  <si>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</si>
  <si>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</si>
  <si>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</si>
  <si>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</si>
  <si>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</si>
  <si>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</si>
  <si>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</si>
  <si>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</si>
  <si>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</si>
  <si>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</si>
  <si>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</si>
  <si>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</si>
  <si>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</si>
  <si>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</si>
  <si>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</si>
  <si>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</si>
  <si>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</si>
  <si>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</si>
  <si>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</si>
  <si>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</si>
  <si>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</si>
  <si>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</si>
  <si>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</si>
  <si>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</si>
  <si>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</si>
  <si>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</si>
  <si>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</si>
  <si>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</si>
  <si>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</si>
  <si>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</si>
  <si>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</si>
  <si>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</si>
  <si>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</si>
  <si>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</si>
  <si>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</si>
  <si>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</si>
  <si>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</si>
  <si>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</si>
  <si>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</si>
  <si>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</si>
  <si>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</si>
  <si>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</si>
  <si>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</si>
  <si>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</si>
  <si>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</si>
  <si>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</si>
  <si>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</si>
  <si>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</si>
  <si>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</si>
  <si>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</si>
  <si>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</si>
  <si>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</si>
  <si>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</si>
  <si>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</si>
  <si>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</si>
  <si>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</si>
  <si>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</si>
  <si>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</si>
  <si>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</si>
  <si>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</si>
  <si>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</si>
  <si>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</si>
  <si>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</si>
  <si>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</si>
  <si>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</si>
  <si>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</si>
  <si>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</si>
  <si>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</si>
  <si>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</si>
  <si>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</si>
  <si>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</si>
  <si>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</si>
  <si>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</si>
  <si>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</si>
  <si>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</si>
  <si>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</si>
  <si>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</si>
  <si>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</si>
  <si>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</si>
  <si>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</si>
  <si>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</si>
  <si>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</si>
  <si>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</si>
  <si>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</si>
  <si>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</si>
  <si>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</si>
  <si>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</si>
  <si>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</si>
  <si>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</si>
  <si>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</si>
  <si>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</si>
  <si>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</si>
  <si>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</si>
  <si>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</si>
  <si>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</si>
  <si>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</si>
  <si>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</si>
  <si>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</si>
  <si>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</si>
  <si>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</si>
  <si>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</si>
  <si>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</si>
  <si>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</si>
  <si>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</si>
  <si>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</si>
  <si>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</si>
  <si>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</si>
  <si>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</si>
  <si>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</si>
  <si>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</si>
  <si>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</si>
  <si>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</si>
  <si>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</si>
  <si>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</si>
  <si>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</si>
  <si>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</si>
  <si>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</si>
  <si>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</si>
  <si>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</si>
  <si>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</si>
  <si>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</si>
  <si>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</si>
  <si>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</si>
  <si>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</si>
  <si>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</si>
  <si>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</si>
  <si>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</si>
  <si>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</si>
  <si>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</si>
  <si>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</si>
  <si>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</si>
  <si>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</si>
  <si>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</si>
  <si>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</si>
  <si>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</si>
  <si>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</si>
  <si>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</si>
  <si>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</si>
  <si>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</si>
  <si>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</si>
  <si>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</si>
  <si>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</si>
  <si>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</si>
  <si>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</si>
  <si>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</si>
  <si>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</si>
  <si>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</si>
  <si>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</si>
  <si>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</si>
  <si>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</si>
  <si>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</si>
  <si>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</si>
  <si>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</si>
  <si>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</si>
  <si>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</si>
  <si>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</si>
  <si>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</si>
  <si>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</si>
  <si>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</si>
  <si>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</si>
  <si>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</si>
  <si>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</si>
  <si>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</si>
  <si>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</si>
  <si>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</si>
  <si>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</si>
  <si>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</si>
  <si>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</si>
  <si>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</si>
  <si>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</si>
  <si>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</si>
  <si>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</si>
  <si>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</si>
  <si>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</si>
  <si>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</si>
  <si>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</si>
  <si>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</si>
  <si>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</si>
  <si>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</si>
  <si>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</si>
  <si>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</si>
  <si>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</si>
  <si>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</si>
  <si>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</si>
  <si>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</si>
  <si>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</si>
  <si>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</si>
  <si>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</si>
  <si>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</si>
  <si>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</si>
  <si>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</si>
  <si>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</si>
  <si>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</si>
  <si>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</si>
  <si>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</si>
  <si>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</si>
  <si>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</si>
  <si>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</si>
  <si>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</si>
  <si>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</si>
  <si>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</si>
  <si>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</si>
  <si>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</si>
  <si>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</si>
  <si>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</si>
  <si>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</si>
  <si>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</si>
  <si>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</si>
  <si>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</si>
  <si>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</si>
  <si>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</si>
  <si>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</si>
  <si>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</si>
  <si>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</si>
  <si>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</si>
  <si>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</si>
  <si>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</si>
  <si>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</si>
  <si>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</si>
  <si>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</si>
  <si>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</si>
  <si>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</si>
  <si>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</si>
  <si>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</si>
  <si>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</si>
  <si>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</si>
  <si>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</si>
  <si>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</si>
  <si>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</si>
  <si>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</si>
  <si>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</si>
  <si>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</si>
  <si>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</si>
  <si>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</si>
  <si>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</si>
  <si>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</si>
  <si>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</si>
  <si>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</si>
  <si>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</si>
  <si>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</si>
  <si>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</si>
  <si>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</si>
  <si>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</si>
  <si>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</si>
  <si>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</si>
  <si>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</si>
  <si>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</si>
  <si>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</si>
  <si>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</si>
  <si>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</si>
  <si>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</si>
  <si>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</si>
  <si>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</si>
  <si>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</si>
  <si>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</si>
  <si>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</si>
  <si>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</si>
  <si>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</si>
  <si>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</si>
  <si>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</si>
  <si>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</si>
  <si>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</si>
  <si>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</si>
  <si>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</si>
  <si>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</si>
  <si>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</si>
  <si>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</si>
  <si>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</si>
  <si>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</si>
  <si>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</si>
  <si>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</si>
  <si>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</si>
  <si>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</si>
  <si>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</si>
  <si>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</si>
  <si>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</si>
  <si>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</si>
  <si>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</si>
  <si>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</si>
  <si>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</si>
  <si>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</si>
  <si>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</si>
  <si>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</si>
  <si>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</si>
  <si>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</si>
  <si>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</si>
  <si>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</si>
  <si>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</si>
  <si>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</si>
  <si>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</si>
  <si>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</si>
  <si>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</si>
  <si>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</si>
  <si>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</si>
  <si>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</si>
  <si>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</si>
  <si>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</si>
  <si>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</si>
  <si>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</si>
  <si>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</si>
  <si>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</si>
  <si>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</si>
  <si>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</si>
  <si>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</si>
  <si>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</si>
  <si>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</si>
  <si>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</si>
  <si>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</si>
  <si>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</si>
  <si>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</si>
  <si>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</si>
  <si>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</si>
  <si>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</si>
  <si>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</si>
  <si>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</si>
  <si>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</si>
  <si>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</si>
  <si>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</si>
  <si>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</si>
  <si>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</si>
  <si>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</si>
  <si>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</si>
  <si>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</si>
  <si>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</si>
  <si>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</si>
  <si>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</si>
  <si>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</si>
  <si>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</si>
  <si>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</si>
  <si>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</si>
  <si>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</si>
  <si>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</si>
  <si>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</si>
  <si>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</si>
  <si>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</si>
  <si>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</si>
  <si>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</si>
  <si>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</si>
  <si>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</si>
  <si>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</si>
  <si>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</si>
  <si>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</si>
  <si>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</si>
  <si>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</si>
  <si>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</si>
  <si>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</si>
  <si>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</si>
  <si>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</si>
  <si>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</si>
  <si>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</si>
  <si>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</si>
  <si>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</si>
  <si>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</si>
  <si>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</si>
  <si>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</si>
  <si>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</si>
  <si>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</si>
  <si>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</si>
  <si>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</si>
  <si>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</si>
  <si>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</si>
  <si>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</si>
  <si>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</si>
  <si>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</si>
  <si>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</si>
  <si>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</si>
  <si>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</si>
  <si>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</si>
  <si>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</si>
  <si>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</si>
  <si>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</si>
  <si>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</si>
  <si>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</si>
  <si>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</si>
  <si>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</si>
  <si>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</si>
  <si>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</si>
  <si>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</si>
  <si>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</si>
  <si>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</si>
  <si>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</si>
  <si>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</si>
  <si>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</si>
  <si>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</si>
  <si>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</si>
  <si>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</si>
  <si>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</si>
  <si>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</si>
  <si>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</si>
  <si>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</si>
  <si>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</si>
  <si>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</si>
  <si>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</si>
  <si>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</si>
  <si>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</si>
  <si>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</si>
  <si>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</si>
  <si>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</si>
  <si>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</si>
  <si>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</si>
  <si>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</si>
  <si>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</si>
  <si>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</si>
  <si>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</si>
  <si>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</si>
  <si>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</si>
  <si>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</si>
  <si>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</si>
  <si>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</si>
  <si>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</si>
  <si>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</si>
  <si>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</si>
  <si>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</si>
  <si>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</si>
  <si>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</si>
  <si>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</si>
  <si>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</si>
  <si>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</si>
  <si>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</si>
  <si>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</si>
  <si>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</si>
  <si>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</si>
  <si>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</si>
  <si>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</si>
  <si>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</si>
  <si>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</si>
  <si>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</si>
  <si>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</si>
  <si>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</si>
  <si>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</si>
  <si>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</si>
  <si>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</si>
  <si>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</si>
  <si>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</si>
  <si>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</si>
  <si>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</si>
  <si>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</si>
  <si>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</si>
  <si>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</si>
  <si>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</si>
  <si>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</si>
  <si>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</si>
  <si>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</si>
  <si>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</si>
  <si>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</si>
  <si>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</si>
  <si>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</si>
  <si>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</si>
  <si>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</si>
  <si>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</si>
  <si>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</si>
  <si>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</si>
  <si>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</si>
  <si>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</si>
  <si>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</si>
  <si>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</si>
  <si>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</si>
  <si>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</si>
  <si>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</si>
  <si>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</si>
  <si>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</si>
  <si>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</si>
  <si>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</si>
  <si>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</si>
  <si>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</si>
  <si>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</si>
  <si>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</si>
  <si>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</si>
  <si>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</si>
  <si>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</si>
  <si>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</si>
  <si>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</si>
  <si>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</si>
  <si>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</si>
  <si>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</si>
  <si>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</si>
  <si>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</si>
  <si>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</si>
  <si>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</si>
  <si>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</si>
  <si>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</si>
  <si>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</si>
  <si>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</si>
  <si>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</si>
  <si>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</si>
  <si>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</si>
  <si>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</si>
  <si>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</si>
  <si>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</si>
  <si>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</si>
  <si>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</si>
  <si>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</si>
  <si>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</si>
  <si>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</si>
  <si>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</si>
  <si>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</si>
  <si>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</si>
  <si>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</si>
  <si>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</si>
  <si>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</si>
  <si>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</si>
  <si>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</si>
  <si>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</si>
  <si>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</si>
  <si>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</si>
  <si>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</si>
  <si>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</si>
  <si>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</si>
  <si>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</si>
  <si>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</si>
  <si>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</si>
  <si>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</si>
  <si>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</si>
  <si>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</si>
  <si>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</si>
  <si>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</si>
  <si>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</si>
  <si>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</si>
  <si>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</si>
  <si>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</si>
  <si>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</si>
  <si>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</si>
  <si>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</si>
  <si>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</si>
  <si>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</si>
  <si>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</si>
  <si>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</si>
  <si>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</si>
  <si>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</si>
  <si>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</si>
  <si>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</si>
  <si>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</si>
  <si>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</si>
  <si>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</si>
  <si>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</si>
  <si>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</si>
  <si>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</si>
  <si>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</si>
  <si>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</si>
  <si>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</si>
  <si>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</si>
  <si>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</si>
  <si>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</si>
  <si>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</si>
  <si>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</si>
  <si>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</si>
  <si>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</si>
  <si>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</si>
  <si>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</si>
  <si>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</si>
  <si>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</si>
  <si>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</si>
  <si>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</si>
  <si>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</si>
  <si>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</si>
  <si>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</si>
  <si>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</si>
  <si>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</si>
  <si>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</si>
  <si>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</si>
  <si>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</si>
  <si>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</si>
  <si>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</si>
  <si>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</si>
  <si>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</si>
  <si>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</si>
  <si>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</si>
  <si>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</si>
  <si>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</si>
  <si>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</si>
  <si>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</si>
  <si>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</si>
  <si>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</si>
  <si>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</si>
  <si>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</si>
  <si>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</si>
  <si>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</si>
  <si>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</si>
  <si>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</si>
  <si>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</si>
  <si>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</si>
  <si>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</si>
  <si>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</si>
  <si>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</si>
  <si>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</si>
  <si>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</si>
  <si>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</si>
  <si>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</si>
  <si>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</si>
  <si>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</si>
  <si>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</si>
  <si>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</si>
  <si>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</si>
  <si>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</si>
  <si>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</si>
  <si>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</si>
  <si>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</si>
  <si>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</si>
  <si>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</si>
  <si>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</si>
  <si>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</si>
  <si>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</si>
  <si>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</si>
  <si>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</si>
  <si>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</si>
  <si>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</si>
  <si>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</si>
  <si>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</si>
  <si>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</si>
  <si>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</si>
  <si>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</si>
  <si>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</si>
  <si>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</si>
  <si>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</si>
  <si>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</si>
  <si>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</si>
  <si>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</si>
  <si>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</si>
  <si>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</si>
  <si>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</si>
  <si>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</si>
  <si>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</si>
  <si>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</si>
  <si>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</si>
  <si>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</si>
  <si>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</si>
  <si>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</si>
  <si>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</si>
  <si>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</si>
  <si>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</si>
  <si>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</si>
  <si>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</si>
  <si>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</si>
  <si>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</si>
  <si>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</si>
  <si>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</si>
  <si>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</si>
  <si>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</si>
  <si>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</si>
  <si>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</si>
  <si>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</si>
  <si>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</si>
  <si>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</si>
  <si>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</si>
  <si>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</si>
  <si>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</si>
  <si>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</si>
  <si>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</si>
  <si>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</si>
  <si>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</si>
  <si>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</si>
  <si>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</si>
  <si>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</si>
  <si>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</si>
  <si>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</si>
  <si>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</si>
  <si>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</si>
  <si>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</si>
  <si>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</si>
  <si>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</si>
  <si>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</si>
  <si>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</si>
  <si>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</si>
  <si>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</si>
  <si>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</si>
  <si>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</si>
  <si>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</si>
  <si>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</si>
  <si>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</si>
  <si>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</si>
  <si>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</si>
  <si>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</si>
  <si>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</si>
  <si>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</si>
  <si>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</si>
  <si>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</si>
  <si>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</si>
  <si>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</si>
  <si>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</si>
  <si>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</si>
  <si>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</si>
  <si>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</si>
  <si>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</si>
  <si>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</si>
  <si>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</si>
  <si>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</si>
  <si>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</si>
  <si>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</si>
  <si>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</si>
  <si>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</si>
  <si>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</si>
  <si>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</si>
  <si>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</si>
  <si>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</si>
  <si>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</si>
  <si>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</si>
  <si>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</si>
  <si>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</si>
  <si>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</si>
  <si>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</si>
  <si>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</si>
  <si>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</si>
  <si>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</si>
  <si>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</si>
  <si>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</si>
  <si>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</si>
  <si>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</si>
  <si>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</si>
  <si>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</si>
  <si>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</si>
  <si>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</si>
  <si>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</si>
  <si>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</si>
  <si>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</si>
  <si>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</si>
  <si>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</si>
  <si>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</si>
  <si>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</si>
  <si>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</si>
  <si>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</si>
  <si>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</si>
  <si>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</si>
  <si>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</si>
  <si>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</si>
  <si>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</si>
  <si>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</si>
  <si>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</si>
  <si>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</si>
  <si>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</si>
  <si>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</si>
  <si>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</si>
  <si>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</si>
  <si>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</si>
  <si>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</si>
  <si>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</si>
  <si>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</si>
  <si>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</si>
  <si>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</si>
  <si>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</si>
  <si>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</si>
  <si>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</si>
  <si>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</si>
  <si>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</si>
  <si>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</si>
  <si>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</si>
  <si>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</si>
  <si>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</si>
  <si>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</si>
  <si>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</si>
  <si>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</si>
  <si>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</si>
  <si>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</si>
  <si>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</si>
  <si>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</si>
  <si>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</si>
  <si>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</si>
  <si>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</si>
  <si>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</si>
  <si>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</si>
  <si>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</si>
  <si>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</si>
  <si>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</si>
  <si>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</si>
  <si>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</si>
  <si>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</si>
  <si>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</si>
  <si>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</si>
  <si>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</si>
  <si>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</si>
  <si>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</si>
  <si>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</si>
  <si>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</si>
  <si>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</si>
  <si>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</si>
  <si>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</si>
  <si>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</si>
  <si>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</si>
  <si>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</si>
  <si>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</si>
  <si>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</si>
  <si>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</si>
  <si>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</si>
  <si>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</si>
  <si>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</si>
  <si>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</si>
  <si>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</si>
  <si>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</si>
  <si>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</si>
  <si>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</si>
  <si>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</si>
  <si>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</si>
  <si>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</si>
  <si>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</si>
  <si>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</si>
  <si>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</si>
  <si>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</si>
  <si>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</si>
  <si>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</si>
  <si>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</si>
  <si>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</si>
  <si>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</si>
  <si>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</si>
  <si>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</si>
  <si>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</si>
  <si>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</si>
  <si>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</si>
  <si>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</si>
  <si>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</si>
  <si>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</si>
  <si>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</si>
  <si>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</si>
  <si>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</si>
  <si>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</si>
  <si>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</si>
  <si>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</si>
  <si>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</si>
  <si>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</si>
  <si>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</si>
  <si>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</si>
  <si>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</si>
  <si>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</si>
  <si>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</si>
  <si>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</si>
  <si>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</si>
  <si>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</si>
  <si>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</si>
  <si>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</si>
  <si>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</si>
  <si>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</si>
  <si>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</si>
  <si>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</si>
  <si>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</si>
  <si>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</si>
  <si>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</si>
  <si>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</si>
  <si>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</si>
  <si>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</si>
  <si>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</si>
  <si>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</si>
  <si>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</si>
  <si>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</si>
  <si>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</si>
  <si>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</si>
  <si>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</si>
  <si>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</si>
  <si>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</si>
  <si>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</si>
  <si>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</si>
  <si>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</si>
  <si>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</si>
  <si>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</si>
  <si>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</si>
  <si>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</si>
  <si>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</si>
  <si>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</si>
  <si>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</si>
  <si>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</si>
  <si>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</si>
  <si>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</si>
  <si>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</si>
  <si>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</si>
  <si>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</si>
  <si>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</si>
  <si>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</si>
  <si>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</si>
  <si>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</si>
  <si>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</si>
  <si>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</si>
  <si>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</si>
  <si>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</si>
  <si>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</si>
  <si>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</si>
  <si>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</si>
  <si>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</si>
  <si>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</si>
  <si>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</si>
  <si>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</si>
  <si>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</si>
  <si>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</si>
  <si>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</si>
  <si>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</si>
  <si>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</si>
  <si>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</si>
  <si>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</si>
  <si>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</si>
  <si>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</si>
  <si>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</si>
  <si>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</si>
  <si>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</si>
  <si>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</si>
  <si>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</si>
  <si>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</si>
  <si>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</si>
  <si>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</si>
  <si>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</si>
  <si>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</si>
  <si>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</si>
  <si>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</si>
  <si>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</si>
  <si>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</si>
  <si>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</si>
  <si>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</si>
  <si>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</si>
  <si>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</si>
  <si>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</si>
  <si>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</si>
  <si>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</si>
  <si>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</si>
  <si>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</si>
  <si>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</si>
  <si>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</si>
  <si>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</si>
  <si>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</si>
  <si>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</si>
  <si>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</si>
  <si>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</si>
  <si>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</si>
  <si>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</si>
  <si>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</si>
  <si>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</si>
  <si>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</si>
  <si>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</si>
  <si>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</si>
  <si>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</si>
  <si>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</si>
  <si>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</si>
  <si>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</si>
  <si>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</si>
  <si>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</si>
  <si>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</si>
  <si>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</si>
  <si>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</si>
  <si>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</si>
  <si>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</si>
  <si>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</si>
  <si>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</si>
  <si>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</si>
  <si>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</si>
  <si>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</si>
  <si>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</si>
  <si>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</si>
  <si>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</si>
  <si>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</si>
  <si>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</si>
  <si>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</si>
  <si>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</si>
  <si>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</si>
  <si>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</si>
  <si>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</si>
  <si>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</si>
  <si>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</si>
  <si>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</si>
  <si>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</si>
  <si>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</si>
  <si>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</si>
  <si>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</si>
  <si>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</si>
  <si>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</si>
  <si>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</si>
  <si>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</si>
  <si>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</si>
  <si>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</si>
  <si>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</si>
  <si>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</si>
  <si>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</si>
  <si>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</si>
  <si>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</si>
  <si>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</si>
  <si>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</si>
  <si>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</si>
  <si>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</si>
  <si>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</si>
  <si>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</si>
  <si>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</si>
  <si>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</si>
  <si>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</si>
  <si>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</si>
  <si>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</si>
  <si>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</si>
  <si>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</si>
  <si>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</si>
  <si>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</si>
  <si>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</si>
  <si>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</si>
  <si>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</si>
  <si>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</si>
  <si>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</si>
  <si>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</si>
  <si>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</si>
  <si>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</si>
  <si>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</si>
  <si>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</si>
  <si>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</si>
  <si>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</si>
  <si>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</si>
  <si>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</si>
  <si>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</si>
  <si>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</si>
  <si>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</si>
  <si>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</si>
  <si>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</si>
  <si>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</si>
  <si>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</si>
  <si>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</si>
  <si>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</si>
  <si>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</si>
  <si>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</si>
  <si>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</si>
  <si>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</si>
  <si>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</si>
  <si>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</si>
  <si>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</si>
  <si>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</si>
  <si>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</si>
  <si>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</si>
  <si>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</si>
  <si>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</si>
  <si>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</si>
  <si>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</si>
  <si>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</si>
  <si>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</si>
  <si>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</si>
  <si>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</si>
  <si>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</si>
  <si>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</si>
  <si>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</si>
  <si>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</si>
  <si>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</si>
  <si>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</si>
  <si>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</si>
  <si>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</si>
  <si>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</si>
  <si>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</si>
  <si>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</si>
  <si>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</si>
  <si>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</si>
  <si>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</si>
  <si>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</si>
  <si>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</si>
  <si>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</si>
  <si>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</si>
  <si>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</si>
  <si>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</si>
  <si>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</si>
  <si>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</si>
  <si>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</si>
  <si>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</si>
  <si>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</si>
  <si>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</si>
  <si>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</si>
  <si>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</si>
  <si>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</si>
  <si>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</si>
  <si>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</si>
  <si>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</si>
  <si>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</si>
  <si>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</si>
  <si>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</si>
  <si>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</si>
  <si>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</si>
  <si>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</si>
  <si>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</si>
  <si>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</si>
  <si>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</si>
  <si>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</si>
  <si>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</si>
  <si>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</si>
  <si>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</si>
  <si>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</si>
  <si>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</si>
  <si>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</si>
  <si>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</si>
  <si>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</si>
  <si>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</si>
  <si>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</si>
  <si>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</si>
  <si>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</si>
  <si>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</si>
  <si>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</si>
  <si>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</si>
  <si>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</si>
  <si>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</si>
  <si>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</si>
  <si>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</si>
  <si>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</si>
  <si>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</si>
  <si>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</si>
  <si>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</si>
  <si>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</si>
  <si>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</si>
  <si>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</si>
  <si>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</si>
  <si>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</si>
  <si>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</si>
  <si>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</si>
  <si>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</si>
  <si>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</si>
  <si>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</si>
  <si>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</si>
  <si>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</si>
  <si>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</si>
  <si>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</si>
  <si>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</si>
  <si>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</si>
  <si>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</si>
  <si>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</si>
  <si>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</si>
  <si>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</si>
  <si>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</si>
  <si>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</si>
  <si>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</si>
  <si>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</si>
  <si>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</si>
  <si>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</si>
  <si>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</si>
  <si>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</si>
  <si>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</si>
  <si>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</si>
  <si>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</si>
  <si>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</si>
  <si>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</si>
  <si>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</si>
  <si>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</si>
  <si>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</si>
  <si>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</si>
  <si>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</si>
  <si>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</si>
  <si>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</si>
  <si>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</si>
  <si>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</si>
  <si>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</si>
  <si>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</si>
  <si>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</si>
  <si>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</si>
  <si>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</si>
  <si>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</si>
  <si>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</si>
  <si>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</si>
  <si>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</si>
  <si>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</si>
  <si>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</si>
  <si>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</si>
  <si>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</si>
  <si>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</si>
  <si>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</si>
  <si>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</si>
  <si>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</si>
  <si>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</si>
  <si>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</si>
  <si>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</si>
  <si>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</si>
  <si>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</si>
  <si>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</si>
  <si>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</si>
  <si>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</si>
  <si>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</si>
  <si>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</si>
  <si>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</si>
  <si>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</si>
  <si>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</si>
  <si>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</si>
  <si>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</si>
  <si>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</si>
  <si>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</si>
  <si>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</si>
  <si>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</si>
  <si>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</si>
  <si>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</si>
  <si>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</si>
  <si>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</si>
  <si>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</si>
  <si>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</si>
  <si>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</si>
  <si>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</si>
  <si>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</si>
  <si>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</si>
  <si>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</si>
  <si>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</si>
  <si>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</si>
  <si>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</si>
  <si>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</si>
  <si>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</si>
  <si>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</si>
  <si>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</si>
  <si>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</si>
  <si>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</si>
  <si>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</si>
  <si>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</si>
  <si>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</si>
  <si>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</si>
  <si>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</si>
  <si>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</si>
  <si>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</si>
  <si>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</si>
  <si>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</si>
  <si>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</si>
  <si>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</si>
  <si>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</si>
  <si>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</si>
  <si>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</si>
  <si>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</si>
  <si>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</si>
  <si>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</si>
  <si>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</si>
  <si>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</si>
  <si>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</si>
  <si>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</si>
  <si>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</si>
  <si>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</si>
  <si>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</si>
  <si>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</si>
  <si>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</si>
  <si>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</si>
  <si>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</si>
  <si>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</si>
  <si>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</si>
  <si>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</si>
  <si>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</si>
  <si>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</si>
  <si>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</si>
  <si>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</si>
  <si>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</si>
  <si>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</si>
  <si>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</si>
  <si>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</si>
  <si>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</si>
  <si>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</si>
  <si>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</si>
  <si>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</si>
  <si>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</si>
  <si>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</si>
  <si>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</si>
  <si>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</si>
  <si>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</si>
  <si>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</si>
  <si>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</si>
  <si>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</si>
  <si>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</si>
  <si>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</si>
  <si>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</si>
  <si>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</si>
  <si>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</si>
  <si>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</si>
  <si>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</si>
  <si>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</si>
  <si>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</si>
  <si>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</si>
  <si>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</si>
  <si>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</si>
  <si>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</si>
  <si>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</si>
  <si>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</si>
  <si>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</si>
  <si>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</si>
  <si>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</si>
  <si>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</si>
  <si>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</si>
  <si>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</si>
  <si>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</si>
  <si>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</si>
  <si>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</si>
  <si>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</si>
  <si>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</si>
  <si>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</si>
  <si>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</si>
  <si>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</si>
  <si>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</si>
  <si>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</si>
  <si>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</si>
  <si>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</si>
  <si>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</si>
  <si>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</si>
  <si>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</si>
  <si>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</si>
  <si>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</si>
  <si>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</si>
  <si>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</si>
  <si>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</si>
  <si>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</si>
  <si>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</si>
  <si>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</si>
  <si>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</si>
  <si>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</si>
  <si>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</si>
  <si>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</si>
  <si>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</si>
  <si>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</si>
  <si>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</si>
  <si>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</si>
  <si>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</si>
  <si>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</si>
  <si>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</si>
  <si>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</si>
  <si>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</si>
  <si>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</si>
  <si>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</si>
  <si>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</si>
  <si>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</si>
  <si>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</si>
  <si>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</si>
  <si>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</si>
  <si>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</si>
  <si>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</si>
  <si>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</si>
  <si>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</si>
  <si>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</si>
  <si>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</si>
  <si>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</si>
  <si>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</si>
  <si>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</si>
  <si>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</si>
  <si>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</si>
  <si>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</si>
  <si>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</si>
  <si>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</si>
  <si>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</si>
  <si>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</si>
  <si>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</si>
  <si>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</si>
  <si>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</si>
  <si>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</si>
  <si>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</si>
  <si>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</si>
  <si>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</si>
  <si>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</si>
  <si>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</si>
  <si>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</si>
  <si>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</si>
  <si>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</si>
  <si>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</si>
  <si>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</si>
  <si>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</si>
  <si>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</si>
  <si>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</si>
  <si>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</si>
  <si>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</si>
  <si>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</si>
  <si>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</si>
  <si>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</si>
  <si>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</si>
  <si>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</si>
  <si>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</si>
  <si>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</si>
  <si>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</si>
  <si>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</si>
  <si>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</si>
  <si>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</si>
  <si>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</si>
  <si>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</si>
  <si>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</si>
  <si>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</si>
  <si>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</si>
  <si>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</si>
  <si>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</si>
  <si>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</si>
  <si>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</si>
  <si>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</si>
  <si>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</si>
  <si>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</si>
  <si>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</si>
  <si>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</si>
  <si>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</si>
  <si>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</si>
  <si>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</si>
  <si>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</si>
  <si>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</si>
  <si>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</si>
  <si>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</si>
  <si>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</si>
  <si>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</si>
  <si>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</si>
  <si>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</si>
  <si>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</si>
  <si>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</si>
  <si>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</si>
  <si>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</si>
  <si>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</si>
  <si>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</si>
  <si>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</si>
  <si>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</si>
  <si>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</si>
  <si>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</si>
  <si>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</si>
  <si>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</si>
  <si>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</si>
  <si>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</si>
  <si>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</si>
  <si>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</si>
  <si>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</si>
  <si>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</si>
  <si>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</si>
  <si>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</si>
  <si>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</si>
  <si>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</si>
  <si>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</si>
  <si>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</si>
  <si>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</si>
  <si>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</si>
  <si>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</si>
  <si>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</si>
  <si>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</si>
  <si>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</si>
  <si>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</si>
  <si>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</si>
  <si>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</si>
  <si>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</si>
  <si>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</si>
  <si>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</si>
  <si>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</si>
  <si>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</si>
  <si>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</si>
  <si>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</si>
  <si>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</si>
  <si>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</si>
  <si>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</si>
  <si>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</si>
  <si>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</si>
  <si>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</si>
  <si>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</si>
  <si>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</si>
  <si>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</si>
  <si>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</si>
  <si>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</si>
  <si>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</si>
  <si>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</si>
  <si>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</si>
  <si>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</si>
  <si>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</si>
  <si>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</si>
  <si>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</si>
  <si>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</si>
  <si>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</si>
  <si>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</si>
  <si>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</si>
  <si>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</si>
  <si>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</si>
  <si>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</si>
  <si>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</si>
  <si>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</si>
  <si>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</si>
  <si>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</si>
  <si>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</si>
  <si>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</si>
  <si>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</si>
  <si>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</si>
  <si>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</si>
  <si>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</si>
  <si>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</si>
  <si>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</si>
  <si>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</si>
  <si>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</si>
  <si>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</si>
  <si>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</si>
  <si>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</si>
  <si>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</si>
  <si>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</si>
  <si>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</si>
  <si>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</si>
  <si>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</si>
  <si>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</si>
  <si>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</si>
  <si>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</si>
  <si>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</si>
  <si>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</si>
  <si>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</si>
  <si>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</si>
  <si>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</si>
  <si>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</si>
  <si>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</si>
  <si>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</si>
  <si>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</si>
  <si>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</si>
  <si>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</si>
  <si>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</si>
  <si>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</si>
  <si>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</si>
  <si>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</si>
  <si>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</si>
  <si>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</si>
  <si>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</si>
  <si>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</si>
  <si>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</si>
  <si>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</si>
  <si>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</si>
  <si>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</si>
  <si>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</si>
  <si>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</si>
  <si>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</si>
  <si>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</si>
  <si>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</si>
  <si>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</si>
  <si>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</si>
  <si>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</si>
  <si>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</si>
  <si>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</si>
  <si>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</si>
  <si>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</si>
  <si>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</si>
  <si>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</si>
  <si>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</si>
  <si>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</si>
  <si>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</si>
  <si>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</si>
  <si>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</si>
  <si>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</si>
  <si>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</si>
  <si>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</si>
  <si>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</si>
  <si>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</si>
  <si>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</si>
  <si>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</si>
  <si>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</si>
  <si>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</si>
  <si>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</si>
  <si>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</si>
  <si>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</si>
  <si>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</si>
  <si>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</si>
  <si>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</si>
  <si>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</si>
  <si>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</si>
  <si>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</si>
  <si>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</si>
  <si>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</si>
  <si>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</si>
  <si>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</si>
  <si>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</si>
  <si>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</si>
  <si>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</si>
  <si>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</si>
  <si>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</si>
  <si>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</si>
  <si>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</si>
  <si>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</si>
  <si>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</si>
  <si>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</si>
  <si>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</si>
  <si>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</si>
  <si>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</si>
  <si>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</si>
  <si>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</si>
  <si>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</si>
  <si>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</si>
  <si>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</si>
  <si>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</si>
  <si>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</si>
  <si>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</si>
  <si>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</si>
  <si>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</si>
  <si>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</si>
  <si>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</si>
  <si>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</si>
  <si>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</si>
  <si>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</si>
  <si>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</si>
  <si>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</si>
  <si>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</si>
  <si>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</si>
  <si>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</si>
  <si>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</si>
  <si>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</si>
  <si>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</si>
  <si>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</si>
  <si>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</si>
  <si>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</si>
  <si>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</si>
  <si>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</si>
  <si>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</si>
  <si>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</si>
  <si>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</si>
  <si>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</si>
  <si>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</si>
  <si>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</si>
  <si>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</si>
  <si>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</si>
  <si>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</si>
  <si>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</si>
  <si>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</si>
  <si>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</si>
  <si>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</si>
  <si>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</si>
  <si>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</si>
  <si>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</si>
  <si>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</si>
  <si>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</si>
  <si>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</si>
  <si>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</si>
  <si>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</si>
  <si>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</si>
  <si>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</si>
  <si>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</si>
  <si>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</si>
  <si>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</si>
  <si>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</si>
  <si>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</si>
  <si>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</si>
  <si>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</si>
  <si>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</si>
  <si>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</si>
  <si>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</si>
  <si>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</si>
  <si>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</si>
  <si>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</si>
  <si>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</si>
  <si>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</si>
  <si>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</si>
  <si>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</si>
  <si>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</si>
  <si>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</si>
  <si>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</si>
  <si>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</si>
  <si>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</si>
  <si>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</si>
  <si>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</si>
  <si>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</si>
  <si>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</si>
  <si>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</si>
  <si>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</si>
  <si>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</si>
  <si>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</si>
  <si>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</si>
  <si>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</si>
  <si>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</si>
  <si>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</si>
  <si>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</si>
  <si>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</si>
  <si>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</si>
  <si>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</si>
  <si>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</si>
  <si>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</si>
  <si>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</si>
  <si>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</si>
  <si>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</si>
  <si>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</si>
  <si>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</si>
  <si>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</si>
  <si>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</si>
  <si>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</si>
  <si>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</si>
  <si>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</si>
  <si>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</si>
  <si>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</si>
  <si>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</si>
  <si>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</si>
  <si>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</si>
  <si>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</si>
  <si>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</si>
  <si>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</si>
  <si>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</si>
  <si>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</si>
  <si>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</si>
  <si>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</si>
  <si>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</si>
  <si>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</si>
  <si>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</si>
  <si>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</si>
  <si>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</si>
  <si>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</si>
  <si>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</si>
  <si>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</si>
  <si>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</si>
  <si>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</si>
  <si>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</si>
  <si>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</si>
  <si>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</si>
  <si>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</si>
  <si>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</si>
  <si>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</si>
  <si>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</si>
  <si>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</si>
  <si>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</si>
  <si>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</si>
  <si>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</si>
  <si>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</si>
  <si>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</si>
  <si>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</si>
  <si>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</si>
  <si>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</si>
  <si>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</si>
  <si>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</si>
  <si>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</si>
  <si>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</si>
  <si>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</si>
  <si>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</si>
  <si>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</si>
  <si>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</si>
  <si>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</si>
  <si>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</si>
  <si>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</si>
  <si>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</si>
  <si>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</si>
  <si>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</si>
  <si>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</si>
  <si>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</si>
  <si>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</si>
  <si>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</si>
  <si>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</si>
  <si>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</si>
  <si>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</si>
  <si>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</si>
  <si>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</si>
  <si>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</si>
  <si>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</si>
  <si>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</si>
  <si>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</si>
  <si>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</si>
  <si>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</si>
  <si>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</si>
  <si>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</si>
  <si>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</si>
  <si>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</si>
  <si>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</si>
  <si>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</si>
  <si>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</si>
  <si>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</si>
  <si>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</si>
  <si>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</si>
  <si>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</si>
  <si>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</si>
  <si>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</si>
  <si>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</si>
  <si>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</si>
  <si>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</si>
  <si>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</si>
  <si>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</si>
  <si>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</si>
  <si>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</si>
  <si>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</si>
  <si>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</si>
  <si>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</si>
  <si>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</si>
  <si>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</si>
  <si>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</si>
  <si>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</si>
  <si>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</si>
  <si>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</si>
  <si>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</si>
  <si>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</si>
  <si>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</si>
  <si>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</si>
  <si>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</si>
  <si>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</si>
  <si>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</si>
  <si>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</si>
  <si>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</si>
  <si>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</si>
  <si>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</si>
  <si>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</si>
  <si>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</si>
  <si>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</si>
  <si>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</si>
  <si>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</si>
  <si>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</si>
  <si>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</si>
  <si>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</si>
  <si>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</si>
  <si>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</si>
  <si>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</si>
  <si>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</si>
  <si>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</si>
  <si>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</si>
  <si>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</si>
  <si>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</si>
  <si>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</si>
  <si>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</si>
  <si>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</si>
  <si>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</si>
  <si>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</si>
  <si>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</si>
  <si>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</si>
  <si>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</si>
  <si>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</si>
  <si>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</si>
  <si>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</si>
  <si>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</si>
  <si>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</si>
  <si>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</si>
  <si>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</si>
  <si>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</si>
  <si>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</si>
  <si>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</si>
  <si>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</si>
  <si>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</si>
  <si>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</si>
  <si>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</si>
  <si>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</si>
  <si>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</si>
  <si>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</si>
  <si>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</si>
  <si>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</si>
  <si>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</si>
  <si>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</si>
  <si>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</si>
  <si>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</si>
  <si>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</si>
  <si>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</si>
  <si>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</si>
  <si>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</si>
  <si>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</si>
  <si>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</si>
  <si>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</si>
  <si>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</si>
  <si>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</si>
  <si>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</si>
  <si>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</si>
  <si>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</si>
  <si>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</si>
  <si>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</si>
  <si>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</si>
  <si>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</si>
  <si>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</si>
  <si>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</si>
  <si>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</si>
  <si>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</si>
  <si>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</si>
  <si>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</si>
  <si>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</si>
  <si>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</si>
  <si>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</si>
  <si>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</si>
  <si>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</si>
  <si>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</si>
  <si>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</si>
  <si>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</si>
  <si>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</si>
  <si>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</si>
  <si>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</si>
  <si>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</si>
  <si>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</si>
  <si>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</si>
  <si>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</si>
  <si>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</si>
  <si>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</si>
  <si>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</si>
  <si>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</si>
  <si>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</si>
  <si>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</si>
  <si>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</si>
  <si>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</si>
  <si>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</si>
  <si>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</si>
  <si>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</si>
  <si>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</si>
  <si>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</si>
  <si>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</si>
  <si>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</si>
  <si>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</si>
  <si>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</si>
  <si>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</si>
  <si>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</si>
  <si>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</si>
  <si>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</si>
  <si>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</si>
  <si>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</si>
  <si>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</si>
  <si>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</si>
  <si>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</si>
  <si>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</si>
  <si>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</si>
  <si>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</si>
  <si>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</si>
  <si>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</si>
  <si>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</si>
  <si>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</si>
  <si>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</si>
  <si>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</si>
  <si>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</si>
  <si>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</si>
  <si>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</si>
  <si>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</si>
  <si>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</si>
  <si>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</si>
  <si>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</si>
  <si>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</si>
  <si>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</si>
  <si>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</si>
  <si>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</si>
  <si>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</si>
  <si>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</si>
  <si>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</si>
  <si>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</si>
  <si>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</si>
  <si>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</si>
  <si>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</si>
  <si>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</si>
  <si>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</si>
  <si>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</si>
  <si>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</si>
  <si>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</si>
  <si>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</si>
  <si>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</si>
  <si>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</si>
  <si>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</si>
  <si>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</si>
  <si>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</si>
  <si>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</si>
  <si>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</si>
  <si>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</si>
  <si>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</si>
  <si>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</si>
  <si>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</si>
  <si>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</si>
  <si>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</si>
  <si>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</si>
  <si>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</si>
  <si>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</si>
  <si>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</si>
  <si>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</si>
  <si>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</si>
  <si>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</si>
  <si>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</si>
  <si>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</si>
  <si>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</si>
  <si>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</si>
  <si>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</si>
  <si>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</si>
  <si>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</si>
  <si>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</si>
  <si>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</si>
  <si>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</si>
  <si>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</si>
  <si>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</si>
  <si>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</si>
  <si>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</si>
  <si>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</si>
  <si>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</si>
  <si>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</si>
  <si>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</si>
  <si>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</si>
  <si>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</si>
  <si>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</si>
  <si>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</si>
  <si>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</si>
  <si>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</si>
  <si>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</si>
  <si>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</si>
  <si>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</si>
  <si>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</si>
  <si>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</si>
  <si>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</si>
  <si>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</si>
  <si>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</si>
  <si>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</si>
  <si>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</si>
  <si>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</si>
  <si>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</si>
  <si>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</si>
  <si>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</si>
  <si>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</si>
  <si>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</si>
  <si>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</si>
  <si>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</si>
  <si>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</si>
  <si>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</si>
  <si>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</si>
  <si>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</si>
  <si>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</si>
  <si>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</si>
  <si>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</si>
  <si>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</si>
  <si>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</si>
  <si>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</si>
  <si>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</si>
  <si>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</si>
  <si>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</si>
  <si>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</si>
  <si>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</si>
  <si>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</si>
  <si>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</si>
  <si>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</si>
  <si>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</si>
  <si>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</si>
  <si>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</si>
  <si>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</si>
  <si>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</si>
  <si>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</si>
  <si>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</si>
  <si>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</si>
  <si>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</si>
  <si>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</si>
  <si>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</si>
  <si>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</si>
  <si>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</si>
  <si>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</si>
  <si>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</si>
  <si>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</si>
  <si>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</si>
  <si>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</si>
  <si>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</si>
  <si>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</si>
  <si>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</si>
  <si>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</si>
  <si>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</si>
  <si>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</si>
  <si>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</si>
  <si>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</si>
  <si>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</si>
  <si>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</si>
  <si>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</si>
  <si>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</si>
  <si>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</si>
  <si>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</si>
  <si>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</si>
  <si>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</si>
  <si>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</si>
  <si>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</si>
  <si>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</si>
  <si>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</si>
  <si>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</si>
  <si>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</si>
  <si>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</si>
  <si>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</si>
  <si>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</si>
  <si>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</si>
  <si>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</si>
  <si>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</si>
  <si>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</si>
  <si>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</si>
  <si>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</si>
  <si>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</si>
  <si>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</si>
  <si>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</si>
  <si>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</si>
  <si>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</si>
  <si>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</si>
  <si>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</si>
  <si>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</si>
  <si>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</si>
  <si>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</si>
  <si>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</si>
  <si>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</si>
  <si>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</si>
  <si>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</si>
  <si>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</si>
  <si>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</si>
  <si>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</si>
  <si>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</si>
  <si>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</si>
  <si>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</si>
  <si>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</si>
  <si>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</si>
  <si>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</si>
  <si>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</si>
  <si>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</si>
  <si>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</si>
  <si>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</si>
  <si>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</si>
  <si>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</si>
  <si>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</si>
  <si>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</si>
  <si>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</si>
  <si>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</si>
  <si>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</si>
  <si>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</si>
  <si>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</si>
  <si>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</si>
  <si>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</si>
  <si>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</si>
  <si>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</si>
  <si>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</si>
  <si>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</si>
  <si>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</si>
  <si>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</si>
  <si>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</si>
  <si>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</si>
  <si>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</si>
  <si>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</si>
  <si>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</si>
  <si>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</si>
  <si>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</si>
  <si>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</si>
  <si>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</si>
  <si>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</si>
  <si>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</si>
  <si>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</si>
  <si>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</si>
  <si>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</si>
  <si>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</si>
  <si>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</si>
  <si>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</si>
  <si>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</si>
  <si>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</si>
  <si>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</si>
  <si>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</si>
  <si>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</si>
  <si>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</si>
  <si>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</si>
  <si>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</si>
  <si>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</si>
  <si>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</si>
  <si>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</si>
  <si>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</si>
  <si>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</si>
  <si>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</si>
  <si>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</si>
  <si>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</si>
  <si>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</si>
  <si>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</si>
  <si>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</si>
  <si>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</si>
  <si>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</si>
  <si>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</si>
  <si>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</si>
  <si>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</si>
  <si>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</si>
  <si>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</si>
  <si>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</si>
  <si>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</si>
  <si>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</si>
  <si>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</si>
  <si>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</si>
  <si>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</si>
  <si>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</si>
  <si>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</si>
  <si>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</si>
  <si>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</si>
  <si>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</si>
  <si>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</si>
  <si>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</si>
  <si>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</si>
  <si>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</si>
  <si>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</si>
  <si>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</si>
  <si>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</si>
  <si>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</si>
  <si>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</si>
  <si>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</si>
  <si>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</si>
  <si>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</si>
  <si>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</si>
  <si>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</si>
  <si>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</si>
  <si>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</si>
  <si>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</si>
  <si>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</si>
  <si>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</si>
  <si>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</si>
  <si>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</si>
  <si>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</si>
  <si>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</si>
  <si>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</si>
  <si>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</si>
  <si>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</si>
  <si>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</si>
  <si>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</si>
  <si>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</si>
  <si>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</si>
  <si>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</si>
  <si>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</si>
  <si>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</si>
  <si>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</si>
  <si>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</si>
  <si>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</si>
  <si>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</si>
  <si>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</si>
  <si>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</si>
  <si>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</si>
  <si>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</si>
  <si>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</si>
  <si>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</si>
  <si>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</si>
  <si>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</si>
  <si>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</si>
  <si>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</si>
  <si>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</si>
  <si>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</si>
  <si>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</si>
  <si>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</si>
  <si>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</si>
  <si>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</si>
  <si>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</si>
  <si>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</si>
  <si>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</si>
  <si>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</si>
  <si>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</si>
  <si>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</si>
  <si>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</si>
  <si>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</si>
  <si>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</si>
  <si>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</si>
  <si>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</si>
  <si>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</si>
  <si>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</si>
  <si>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</si>
  <si>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</si>
  <si>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</si>
  <si>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</si>
  <si>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</si>
  <si>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</si>
  <si>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</si>
  <si>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</si>
  <si>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</si>
  <si>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</si>
  <si>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</si>
  <si>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</si>
  <si>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</si>
  <si>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</si>
  <si>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</si>
  <si>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</si>
  <si>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</si>
  <si>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</si>
  <si>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</si>
  <si>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</si>
  <si>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</si>
  <si>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</si>
  <si>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</si>
  <si>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</si>
  <si>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</si>
  <si>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</si>
  <si>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</si>
  <si>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</si>
  <si>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</si>
  <si>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</si>
  <si>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</si>
  <si>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</si>
  <si>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</si>
  <si>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</si>
  <si>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</si>
  <si>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</si>
  <si>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</si>
  <si>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</si>
  <si>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</si>
  <si>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</si>
  <si>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</si>
  <si>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</si>
  <si>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</si>
  <si>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</si>
  <si>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</si>
  <si>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</si>
  <si>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</si>
  <si>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</si>
  <si>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</si>
  <si>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</si>
  <si>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</si>
  <si>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</si>
  <si>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</si>
  <si>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</si>
  <si>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</si>
  <si>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</si>
  <si>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</si>
  <si>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</si>
  <si>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</si>
  <si>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</si>
  <si>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</si>
  <si>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</si>
  <si>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</si>
  <si>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</si>
  <si>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</si>
  <si>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</si>
  <si>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</si>
  <si>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</si>
  <si>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</si>
  <si>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</si>
  <si>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</si>
  <si>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</si>
  <si>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</si>
  <si>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</si>
  <si>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</si>
  <si>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</si>
  <si>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</si>
  <si>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</si>
  <si>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</si>
  <si>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</si>
  <si>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</si>
  <si>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</si>
  <si>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</si>
  <si>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</si>
  <si>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</si>
  <si>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</si>
  <si>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</si>
  <si>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</si>
  <si>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</si>
  <si>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</si>
  <si>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</si>
  <si>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</si>
  <si>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</si>
  <si>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</si>
  <si>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</si>
  <si>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</si>
  <si>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</si>
  <si>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</si>
  <si>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</si>
  <si>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</si>
  <si>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</si>
  <si>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</si>
  <si>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</si>
  <si>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</si>
  <si>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</si>
  <si>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</si>
  <si>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</si>
  <si>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</si>
  <si>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</si>
  <si>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</si>
  <si>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</si>
  <si>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</si>
  <si>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</si>
  <si>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</si>
  <si>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</si>
  <si>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</si>
  <si>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</si>
  <si>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</si>
  <si>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</si>
  <si>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</si>
  <si>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</si>
  <si>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</si>
  <si>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</si>
  <si>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</si>
  <si>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</si>
  <si>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</si>
  <si>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</si>
  <si>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</si>
  <si>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</si>
  <si>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</si>
  <si>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</si>
  <si>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</si>
  <si>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</si>
  <si>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</si>
  <si>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</si>
  <si>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</si>
  <si>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</si>
  <si>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</si>
  <si>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</si>
  <si>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</si>
  <si>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</si>
  <si>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</si>
  <si>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</si>
  <si>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</si>
  <si>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</si>
  <si>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</si>
  <si>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</si>
  <si>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</si>
  <si>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</si>
  <si>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</si>
  <si>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</si>
  <si>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</si>
  <si>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</si>
  <si>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</si>
  <si>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</si>
  <si>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</si>
  <si>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</si>
  <si>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</si>
  <si>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</si>
  <si>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</si>
  <si>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</si>
  <si>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</si>
  <si>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</si>
  <si>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</si>
  <si>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</si>
  <si>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</si>
  <si>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</si>
  <si>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</si>
  <si>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</si>
  <si>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</si>
  <si>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</si>
  <si>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</si>
  <si>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</si>
  <si>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</si>
  <si>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</si>
  <si>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</si>
  <si>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</si>
  <si>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</si>
  <si>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</si>
  <si>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</si>
  <si>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</si>
  <si>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</si>
  <si>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</si>
  <si>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</si>
  <si>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</si>
  <si>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</si>
  <si>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</si>
  <si>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</si>
  <si>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</si>
  <si>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</si>
  <si>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</si>
  <si>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</si>
  <si>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</si>
  <si>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</si>
  <si>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</si>
  <si>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</si>
  <si>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</si>
  <si>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</si>
  <si>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</si>
  <si>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</si>
  <si>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</si>
  <si>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</si>
  <si>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</si>
  <si>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</si>
  <si>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</si>
  <si>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</si>
  <si>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</si>
  <si>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</si>
  <si>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</si>
  <si>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</si>
  <si>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</si>
  <si>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</si>
  <si>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</si>
  <si>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</si>
  <si>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</si>
  <si>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</si>
  <si>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</si>
  <si>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</si>
  <si>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</si>
  <si>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</si>
  <si>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</si>
  <si>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</si>
  <si>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</si>
  <si>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</si>
  <si>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</si>
  <si>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</si>
  <si>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</si>
  <si>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</si>
  <si>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</si>
  <si>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</si>
  <si>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</si>
  <si>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</si>
  <si>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</si>
  <si>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</si>
  <si>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</si>
  <si>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</si>
  <si>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</si>
  <si>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</si>
  <si>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</si>
  <si>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</si>
  <si>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</si>
  <si>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</si>
  <si>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</si>
  <si>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</si>
  <si>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</si>
  <si>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</si>
  <si>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</si>
  <si>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</si>
  <si>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</si>
  <si>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</si>
  <si>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</si>
  <si>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</si>
  <si>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</si>
  <si>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</si>
  <si>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</si>
  <si>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</si>
  <si>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</si>
  <si>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</si>
  <si>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</si>
  <si>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</si>
  <si>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</si>
  <si>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</si>
  <si>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</si>
  <si>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</si>
  <si>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</si>
  <si>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</si>
  <si>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</si>
  <si>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</si>
  <si>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</si>
  <si>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</si>
  <si>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</si>
  <si>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</si>
  <si>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</si>
  <si>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</si>
  <si>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</si>
  <si>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</si>
  <si>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</si>
  <si>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</si>
  <si>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</si>
  <si>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</si>
  <si>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</si>
  <si>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</si>
  <si>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</si>
  <si>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</si>
  <si>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</si>
  <si>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</si>
  <si>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</si>
  <si>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</si>
  <si>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</si>
  <si>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</si>
  <si>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</si>
  <si>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</si>
  <si>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</si>
  <si>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</si>
  <si>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</si>
  <si>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</si>
  <si>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</si>
  <si>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</si>
  <si>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</si>
  <si>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</si>
  <si>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</si>
  <si>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</si>
  <si>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</si>
  <si>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</si>
  <si>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</si>
  <si>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</si>
  <si>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</si>
  <si>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</si>
  <si>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</si>
  <si>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</si>
  <si>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</si>
  <si>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</si>
  <si>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</si>
  <si>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</si>
  <si>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</si>
  <si>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</si>
  <si>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</si>
  <si>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</si>
  <si>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</si>
  <si>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</si>
  <si>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</si>
  <si>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</si>
  <si>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</si>
  <si>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</si>
  <si>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</si>
  <si>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</si>
  <si>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</si>
  <si>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</si>
  <si>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</si>
  <si>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</si>
  <si>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</si>
  <si>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</si>
  <si>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</si>
  <si>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</si>
  <si>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</si>
  <si>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</si>
  <si>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</si>
  <si>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</si>
  <si>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</si>
  <si>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</si>
  <si>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</si>
  <si>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</si>
  <si>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</si>
  <si>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</si>
  <si>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</si>
  <si>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</si>
  <si>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</si>
  <si>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</si>
  <si>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</si>
  <si>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</si>
  <si>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</si>
  <si>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</si>
  <si>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</si>
  <si>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</si>
  <si>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</si>
  <si>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</si>
  <si>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</si>
  <si>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</si>
  <si>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</si>
  <si>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</si>
  <si>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</si>
  <si>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</si>
  <si>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</si>
  <si>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</si>
  <si>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</si>
  <si>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</si>
  <si>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</si>
  <si>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</si>
  <si>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</si>
  <si>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</si>
  <si>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</si>
  <si>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</si>
  <si>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</si>
  <si>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</si>
  <si>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</si>
  <si>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</si>
  <si>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</si>
  <si>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</si>
  <si>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</si>
  <si>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</si>
  <si>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</si>
  <si>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</si>
  <si>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</si>
  <si>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</si>
  <si>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</si>
  <si>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</si>
  <si>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</si>
  <si>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</si>
  <si>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</si>
  <si>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</si>
  <si>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</si>
  <si>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</si>
  <si>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</si>
  <si>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</si>
  <si>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</si>
  <si>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</si>
  <si>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</si>
  <si>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</si>
  <si>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</si>
  <si>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</si>
  <si>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</si>
  <si>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</si>
  <si>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</si>
  <si>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</si>
  <si>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</si>
  <si>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</si>
  <si>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</si>
  <si>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</si>
  <si>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</si>
  <si>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</si>
  <si>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</si>
  <si>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</si>
  <si>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</si>
  <si>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</si>
  <si>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</si>
  <si>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</si>
  <si>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</si>
  <si>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</si>
  <si>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</si>
  <si>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</si>
  <si>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</si>
  <si>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</si>
  <si>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</si>
  <si>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</si>
  <si>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</si>
  <si>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</si>
  <si>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</si>
  <si>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</si>
  <si>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</si>
  <si>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</si>
  <si>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</si>
  <si>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</si>
  <si>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</si>
  <si>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</si>
  <si>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</si>
  <si>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</si>
  <si>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</si>
  <si>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</si>
  <si>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</si>
  <si>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</si>
  <si>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</si>
  <si>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</si>
  <si>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</si>
  <si>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</si>
  <si>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</si>
  <si>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</si>
  <si>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</si>
  <si>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</si>
  <si>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</si>
  <si>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</si>
  <si>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</si>
  <si>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</si>
  <si>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</si>
  <si>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</si>
  <si>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</si>
  <si>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</si>
  <si>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</si>
  <si>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</si>
  <si>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</si>
  <si>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</si>
  <si>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</si>
  <si>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</si>
  <si>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</si>
  <si>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</si>
  <si>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</si>
  <si>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</si>
  <si>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</si>
  <si>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</si>
  <si>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</si>
  <si>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</si>
  <si>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</si>
  <si>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</si>
  <si>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</si>
  <si>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</si>
  <si>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</si>
  <si>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</si>
  <si>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</si>
  <si>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</si>
  <si>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</si>
  <si>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</si>
  <si>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</si>
  <si>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</si>
  <si>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</si>
  <si>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</si>
  <si>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</si>
  <si>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</si>
  <si>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</si>
  <si>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</si>
  <si>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</si>
  <si>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</si>
  <si>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</si>
  <si>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</si>
  <si>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</si>
  <si>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</si>
  <si>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</si>
  <si>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</si>
  <si>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</si>
  <si>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</si>
  <si>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</si>
  <si>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</si>
  <si>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</si>
  <si>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</si>
  <si>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</si>
  <si>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</si>
  <si>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</si>
  <si>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</si>
  <si>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</si>
  <si>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</si>
  <si>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</si>
  <si>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</si>
  <si>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</si>
  <si>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</si>
  <si>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</si>
  <si>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</si>
  <si>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</si>
  <si>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</si>
  <si>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</si>
  <si>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</si>
  <si>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</si>
  <si>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</si>
  <si>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</si>
  <si>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</si>
  <si>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</si>
  <si>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</si>
  <si>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</si>
  <si>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</si>
  <si>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</si>
  <si>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</si>
  <si>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</si>
  <si>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</si>
  <si>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</si>
  <si>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</si>
  <si>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</si>
  <si>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</si>
  <si>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</si>
  <si>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</si>
  <si>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</si>
  <si>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</si>
  <si>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</si>
  <si>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</si>
  <si>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</si>
  <si>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</si>
  <si>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</si>
  <si>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</si>
  <si>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</si>
  <si>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</si>
  <si>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</si>
  <si>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</si>
  <si>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</si>
  <si>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</si>
  <si>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</si>
  <si>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</si>
  <si>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</si>
  <si>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</si>
  <si>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</si>
  <si>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</si>
  <si>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</si>
  <si>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</si>
  <si>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</si>
  <si>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</si>
  <si>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</si>
  <si>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</si>
  <si>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</si>
  <si>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</si>
  <si>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</si>
  <si>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</si>
  <si>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</si>
  <si>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</si>
  <si>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</si>
  <si>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</si>
  <si>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</si>
  <si>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</si>
  <si>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</si>
  <si>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</si>
  <si>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</si>
  <si>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</si>
  <si>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</si>
  <si>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</si>
  <si>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</si>
  <si>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</si>
  <si>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</si>
  <si>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</si>
  <si>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</si>
  <si>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</si>
  <si>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</si>
  <si>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</si>
  <si>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</si>
  <si>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</si>
  <si>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</si>
  <si>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</si>
  <si>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</si>
  <si>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</si>
  <si>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</si>
  <si>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</si>
  <si>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</si>
  <si>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</si>
  <si>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</si>
  <si>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</si>
  <si>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</si>
  <si>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</si>
  <si>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</si>
  <si>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</si>
  <si>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</si>
  <si>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</si>
  <si>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</si>
  <si>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</si>
  <si>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</si>
  <si>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</si>
  <si>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</si>
  <si>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</si>
  <si>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</si>
  <si>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</si>
  <si>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</si>
  <si>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</si>
  <si>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</si>
  <si>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</si>
  <si>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</si>
  <si>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</si>
  <si>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</si>
  <si>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</si>
  <si>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</si>
  <si>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</si>
  <si>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</si>
  <si>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</si>
  <si>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</si>
  <si>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</si>
  <si>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</si>
  <si>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</si>
  <si>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</si>
  <si>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</si>
  <si>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</si>
  <si>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</si>
  <si>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</si>
  <si>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</si>
  <si>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</si>
  <si>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</si>
  <si>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</si>
  <si>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</si>
  <si>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</si>
  <si>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</si>
  <si>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</si>
  <si>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</si>
  <si>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</si>
  <si>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</si>
  <si>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</si>
  <si>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</si>
  <si>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</si>
  <si>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</si>
  <si>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</si>
  <si>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</si>
  <si>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</si>
  <si>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</si>
  <si>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</si>
  <si>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</si>
  <si>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</si>
  <si>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</si>
  <si>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</si>
  <si>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</si>
  <si>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</si>
  <si>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</si>
  <si>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</si>
  <si>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</si>
  <si>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</si>
  <si>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</si>
  <si>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</si>
  <si>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</si>
  <si>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</si>
  <si>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</si>
  <si>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</si>
  <si>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</si>
  <si>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</si>
  <si>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</si>
  <si>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</si>
  <si>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</si>
  <si>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</si>
  <si>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</si>
  <si>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</si>
  <si>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</si>
  <si>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</si>
  <si>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</si>
  <si>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</si>
  <si>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</si>
  <si>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</si>
  <si>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</si>
  <si>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</si>
  <si>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</si>
  <si>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</si>
  <si>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</si>
  <si>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</si>
  <si>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</si>
  <si>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</si>
  <si>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</si>
  <si>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</si>
  <si>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</si>
  <si>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</si>
  <si>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</si>
  <si>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</si>
  <si>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</si>
  <si>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</si>
  <si>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</si>
  <si>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</si>
  <si>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</si>
  <si>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</si>
  <si>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</si>
  <si>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</si>
  <si>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</si>
  <si>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</si>
  <si>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</si>
  <si>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</si>
  <si>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</si>
  <si>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</si>
  <si>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</si>
  <si>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</si>
  <si>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</si>
  <si>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</si>
  <si>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</si>
  <si>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</si>
  <si>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</si>
  <si>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</si>
  <si>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</si>
  <si>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</si>
  <si>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</si>
  <si>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</si>
  <si>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</si>
  <si>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</si>
  <si>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</si>
  <si>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</si>
  <si>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</si>
  <si>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</si>
  <si>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</si>
  <si>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</si>
  <si>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</si>
  <si>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</si>
  <si>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</si>
  <si>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</si>
  <si>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</si>
  <si>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</si>
  <si>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</si>
  <si>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</si>
  <si>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</si>
  <si>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</si>
  <si>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</si>
  <si>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</si>
  <si>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</si>
  <si>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</si>
  <si>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</si>
  <si>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</si>
  <si>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</si>
  <si>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</si>
  <si>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</si>
  <si>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</si>
  <si>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</si>
  <si>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</si>
  <si>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</si>
  <si>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</si>
  <si>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</si>
  <si>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</si>
  <si>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</si>
  <si>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</si>
  <si>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</si>
  <si>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</si>
  <si>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</si>
  <si>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</si>
  <si>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</si>
  <si>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</si>
  <si>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</si>
  <si>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</si>
  <si>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</si>
  <si>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</si>
  <si>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</si>
  <si>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</si>
  <si>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</si>
  <si>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</si>
  <si>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</si>
  <si>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</si>
  <si>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</si>
  <si>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</si>
  <si>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</si>
  <si>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</si>
  <si>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</si>
  <si>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</si>
  <si>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</si>
  <si>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</si>
  <si>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</si>
  <si>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</si>
  <si>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</si>
  <si>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</si>
  <si>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</si>
  <si>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</si>
  <si>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</si>
  <si>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</si>
  <si>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</si>
  <si>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</si>
  <si>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</si>
  <si>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</si>
  <si>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</si>
  <si>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</si>
  <si>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</si>
  <si>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</si>
  <si>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</si>
  <si>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</si>
  <si>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</si>
  <si>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</si>
  <si>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</si>
  <si>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</si>
  <si>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</si>
  <si>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</si>
  <si>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</si>
  <si>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</si>
  <si>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</si>
  <si>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</si>
  <si>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</si>
  <si>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</si>
  <si>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</si>
  <si>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</si>
  <si>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</si>
  <si>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</si>
  <si>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</si>
  <si>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</si>
  <si>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</si>
  <si>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</si>
  <si>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</si>
  <si>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</si>
  <si>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</si>
  <si>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</si>
  <si>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</si>
  <si>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</si>
  <si>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</si>
  <si>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</si>
  <si>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</si>
  <si>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</si>
  <si>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</si>
  <si>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</si>
  <si>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</si>
  <si>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</si>
  <si>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</si>
  <si>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</si>
  <si>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</si>
  <si>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</si>
  <si>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</si>
  <si>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</si>
  <si>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</si>
  <si>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</si>
  <si>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</si>
  <si>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</si>
  <si>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</si>
  <si>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</si>
  <si>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</si>
  <si>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</si>
  <si>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</si>
  <si>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</si>
  <si>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</si>
  <si>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</si>
  <si>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</si>
  <si>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</si>
  <si>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</si>
  <si>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</si>
  <si>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</si>
  <si>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</si>
  <si>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</si>
  <si>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</si>
  <si>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</si>
  <si>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</si>
  <si>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</si>
  <si>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</si>
  <si>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</si>
  <si>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</si>
  <si>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</si>
  <si>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</si>
  <si>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</si>
  <si>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</si>
  <si>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</si>
  <si>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</si>
  <si>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</si>
  <si>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</si>
  <si>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</si>
  <si>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</si>
  <si>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</si>
  <si>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</si>
  <si>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</si>
  <si>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</si>
  <si>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</si>
  <si>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</si>
  <si>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</si>
  <si>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</si>
  <si>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</si>
  <si>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</si>
  <si>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</si>
  <si>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</si>
  <si>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</si>
  <si>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</si>
  <si>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</si>
  <si>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</si>
  <si>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</si>
  <si>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</si>
  <si>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</si>
  <si>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</si>
  <si>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</si>
  <si>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</si>
  <si>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</si>
  <si>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</si>
  <si>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</si>
  <si>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</si>
  <si>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</si>
  <si>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</si>
  <si>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</si>
  <si>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</si>
  <si>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</si>
  <si>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</si>
  <si>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</si>
  <si>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</si>
  <si>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</si>
  <si>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</si>
  <si>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</si>
  <si>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</si>
  <si>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</si>
  <si>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</si>
  <si>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</si>
  <si>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</si>
  <si>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</si>
  <si>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</si>
  <si>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</si>
  <si>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</si>
  <si>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</si>
  <si>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</si>
  <si>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</si>
  <si>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</si>
  <si>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</si>
  <si>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</si>
  <si>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</si>
  <si>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</si>
  <si>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</si>
  <si>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</si>
  <si>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</si>
  <si>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</si>
  <si>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</si>
  <si>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</si>
  <si>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</si>
  <si>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</si>
  <si>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</si>
  <si>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</si>
  <si>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</si>
  <si>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</si>
  <si>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</si>
  <si>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</si>
  <si>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</si>
  <si>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</si>
  <si>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</si>
  <si>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</si>
  <si>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</si>
  <si>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</si>
  <si>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</si>
  <si>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</si>
  <si>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</si>
  <si>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</si>
  <si>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</si>
  <si>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</si>
  <si>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</si>
  <si>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</si>
  <si>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</si>
  <si>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</si>
  <si>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</si>
  <si>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</si>
  <si>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</si>
  <si>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</si>
  <si>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</si>
  <si>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</si>
  <si>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</si>
  <si>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</si>
  <si>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</si>
  <si>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</si>
  <si>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</si>
  <si>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</si>
  <si>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</si>
  <si>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</si>
  <si>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</si>
  <si>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</si>
  <si>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</si>
  <si>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</si>
  <si>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</si>
  <si>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</si>
  <si>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</si>
  <si>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</si>
  <si>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</si>
  <si>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</si>
  <si>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</si>
  <si>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</si>
  <si>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</si>
  <si>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</si>
  <si>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</si>
  <si>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</si>
  <si>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</si>
  <si>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</si>
  <si>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</si>
  <si>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</si>
  <si>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</si>
  <si>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</si>
  <si>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</si>
  <si>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</si>
  <si>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</si>
  <si>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</si>
  <si>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</si>
  <si>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</si>
  <si>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</si>
  <si>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</si>
  <si>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</si>
  <si>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</si>
  <si>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</si>
  <si>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</si>
  <si>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</si>
  <si>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</si>
  <si>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</si>
  <si>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</si>
  <si>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</si>
  <si>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</si>
  <si>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</si>
  <si>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</si>
  <si>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</si>
  <si>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</si>
  <si>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</si>
  <si>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</si>
  <si>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</si>
  <si>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</si>
  <si>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</si>
  <si>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</si>
  <si>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</si>
  <si>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</si>
  <si>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</si>
  <si>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</si>
  <si>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</si>
  <si>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</si>
  <si>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</si>
  <si>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</si>
  <si>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</si>
  <si>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</si>
  <si>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</si>
  <si>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</si>
  <si>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</si>
  <si>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</si>
  <si>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</si>
  <si>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</si>
  <si>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</si>
  <si>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</si>
  <si>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</si>
  <si>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</si>
  <si>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</si>
  <si>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</si>
  <si>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</si>
  <si>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</si>
  <si>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</si>
  <si>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</si>
  <si>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</si>
  <si>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</si>
  <si>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</si>
  <si>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</si>
  <si>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</si>
  <si>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</si>
  <si>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</si>
  <si>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</si>
  <si>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</si>
  <si>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</si>
  <si>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</si>
  <si>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</si>
  <si>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</si>
  <si>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</si>
  <si>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</si>
  <si>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</si>
  <si>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</si>
  <si>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</si>
  <si>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</si>
  <si>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</si>
  <si>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</si>
  <si>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</si>
  <si>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</si>
  <si>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</si>
  <si>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</si>
  <si>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</si>
  <si>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</si>
  <si>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</si>
  <si>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</si>
  <si>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</si>
  <si>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</si>
  <si>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</si>
  <si>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</si>
  <si>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</si>
  <si>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</si>
  <si>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</si>
  <si>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</si>
  <si>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</si>
  <si>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</si>
  <si>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</si>
  <si>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</si>
  <si>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</si>
  <si>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</si>
  <si>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</si>
  <si>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</si>
  <si>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</si>
  <si>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</si>
  <si>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</si>
  <si>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</si>
  <si>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</si>
  <si>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</si>
  <si>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</si>
  <si>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</si>
  <si>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</si>
  <si>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</si>
  <si>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</si>
  <si>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</si>
  <si>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</si>
  <si>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</si>
  <si>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</si>
  <si>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</si>
  <si>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</si>
  <si>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</si>
  <si>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</si>
  <si>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</si>
  <si>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</si>
  <si>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</si>
  <si>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</si>
  <si>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</si>
  <si>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</si>
  <si>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</si>
  <si>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</si>
  <si>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</si>
  <si>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</si>
  <si>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</si>
  <si>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</si>
  <si>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</si>
  <si>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</si>
  <si>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</si>
  <si>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</si>
  <si>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</si>
  <si>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</si>
  <si>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</si>
  <si>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</si>
  <si>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</si>
  <si>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</si>
  <si>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</si>
  <si>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</si>
  <si>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</si>
  <si>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</si>
  <si>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</si>
  <si>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</si>
  <si>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</si>
  <si>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</si>
  <si>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</si>
  <si>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</si>
  <si>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</si>
  <si>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</si>
  <si>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</si>
  <si>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</si>
  <si>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</si>
  <si>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</si>
  <si>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</si>
  <si>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</si>
  <si>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</si>
  <si>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</si>
  <si>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</si>
  <si>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</si>
  <si>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</si>
  <si>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</si>
  <si>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</si>
  <si>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</si>
  <si>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</si>
  <si>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</si>
  <si>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</si>
  <si>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</si>
  <si>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</si>
  <si>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</si>
  <si>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</si>
  <si>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</si>
  <si>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</si>
  <si>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</si>
  <si>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</si>
  <si>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</si>
  <si>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</si>
  <si>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</si>
  <si>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</si>
  <si>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</si>
  <si>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</si>
  <si>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</si>
  <si>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</si>
  <si>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</si>
  <si>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</si>
  <si>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</si>
  <si>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</si>
  <si>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</si>
  <si>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</si>
  <si>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</si>
  <si>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</si>
  <si>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</si>
  <si>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</si>
  <si>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</si>
  <si>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</si>
  <si>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</si>
  <si>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</si>
  <si>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</si>
  <si>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</si>
  <si>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</si>
  <si>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</si>
  <si>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</si>
  <si>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</si>
  <si>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</si>
  <si>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</si>
  <si>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</si>
  <si>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</si>
  <si>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</si>
  <si>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</si>
  <si>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</si>
  <si>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</si>
  <si>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</si>
  <si>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</si>
  <si>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</si>
  <si>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</si>
  <si>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</si>
  <si>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</si>
  <si>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</si>
  <si>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</si>
  <si>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</si>
  <si>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</si>
  <si>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</si>
  <si>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</si>
  <si>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</si>
  <si>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</si>
  <si>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</si>
  <si>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</si>
  <si>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</si>
  <si>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</si>
  <si>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</si>
  <si>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</si>
  <si>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</si>
  <si>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</si>
  <si>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</si>
  <si>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</si>
  <si>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</si>
  <si>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</si>
  <si>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</si>
  <si>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</si>
  <si>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</si>
  <si>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</si>
  <si>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</si>
  <si>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</si>
  <si>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</si>
  <si>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</si>
  <si>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</si>
  <si>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</si>
  <si>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</si>
  <si>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</si>
  <si>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</si>
  <si>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</si>
  <si>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</si>
  <si>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</si>
  <si>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</si>
  <si>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</si>
  <si>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</si>
  <si>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</si>
  <si>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</si>
  <si>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</si>
  <si>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</si>
  <si>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</si>
  <si>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</si>
  <si>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</si>
  <si>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</si>
  <si>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</si>
  <si>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</si>
  <si>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</si>
  <si>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</si>
  <si>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</si>
  <si>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</si>
  <si>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</si>
  <si>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</si>
  <si>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</si>
  <si>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</si>
  <si>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</si>
  <si>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</si>
  <si>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</si>
  <si>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</si>
  <si>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</si>
  <si>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</si>
  <si>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</si>
  <si>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</si>
  <si>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</si>
  <si>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</si>
  <si>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</si>
  <si>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</si>
  <si>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</si>
  <si>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</si>
  <si>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</si>
  <si>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</si>
  <si>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</si>
  <si>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</si>
  <si>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</si>
  <si>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</si>
  <si>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</si>
  <si>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</si>
  <si>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</si>
  <si>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</si>
  <si>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</si>
  <si>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</si>
  <si>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</si>
  <si>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</si>
  <si>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</si>
  <si>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</si>
  <si>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</si>
  <si>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</si>
  <si>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</si>
  <si>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</si>
  <si>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</si>
  <si>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</si>
  <si>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</si>
  <si>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</si>
  <si>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</si>
  <si>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</si>
  <si>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</si>
  <si>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</si>
  <si>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</si>
  <si>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</si>
  <si>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</si>
  <si>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</si>
  <si>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</si>
  <si>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</si>
  <si>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</si>
  <si>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</si>
  <si>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</si>
  <si>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</si>
  <si>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</si>
  <si>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</si>
  <si>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</si>
  <si>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</si>
  <si>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</si>
  <si>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</si>
  <si>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</si>
  <si>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</si>
  <si>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</si>
  <si>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</si>
  <si>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</si>
  <si>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</si>
  <si>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</si>
  <si>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</si>
  <si>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</si>
  <si>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</si>
  <si>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</si>
  <si>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</si>
  <si>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</si>
  <si>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</si>
  <si>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</si>
  <si>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</si>
  <si>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</si>
  <si>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</si>
  <si>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</si>
  <si>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</si>
  <si>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</si>
  <si>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</si>
  <si>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</si>
  <si>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</si>
  <si>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</si>
  <si>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</si>
  <si>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</si>
  <si>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</si>
  <si>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</si>
  <si>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</si>
  <si>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</si>
  <si>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</si>
  <si>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</si>
  <si>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</si>
  <si>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</si>
  <si>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</si>
  <si>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</si>
  <si>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</si>
  <si>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</si>
  <si>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</si>
  <si>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</si>
  <si>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</si>
  <si>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</si>
  <si>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</si>
  <si>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</si>
  <si>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</si>
  <si>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</si>
  <si>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</si>
  <si>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</si>
  <si>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</si>
  <si>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</si>
  <si>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</si>
  <si>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</si>
  <si>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</si>
  <si>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</si>
  <si>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</si>
  <si>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</si>
  <si>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</si>
  <si>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</si>
  <si>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</si>
  <si>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</si>
  <si>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</si>
  <si>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</si>
  <si>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</si>
  <si>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</si>
  <si>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</si>
  <si>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</si>
  <si>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</si>
  <si>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</si>
  <si>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</si>
  <si>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</si>
  <si>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</si>
  <si>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</si>
  <si>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</si>
  <si>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</si>
  <si>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</si>
  <si>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</si>
  <si>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</si>
  <si>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</si>
  <si>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</si>
  <si>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</si>
  <si>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</si>
  <si>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</si>
  <si>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</si>
  <si>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</si>
  <si>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</si>
  <si>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</si>
  <si>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</si>
  <si>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</si>
  <si>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</si>
  <si>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</si>
  <si>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</si>
  <si>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</si>
  <si>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</si>
  <si>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</si>
  <si>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</si>
  <si>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</si>
  <si>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</si>
  <si>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</si>
  <si>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</si>
  <si>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</si>
  <si>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</si>
  <si>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</si>
  <si>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</si>
  <si>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</si>
  <si>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</si>
  <si>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</si>
  <si>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</si>
  <si>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</si>
  <si>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</si>
  <si>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</si>
  <si>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</si>
  <si>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</si>
  <si>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</si>
  <si>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</si>
  <si>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</si>
  <si>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</si>
  <si>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</si>
  <si>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</si>
  <si>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</si>
  <si>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</si>
  <si>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</si>
  <si>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</si>
  <si>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</si>
  <si>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</si>
  <si>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</si>
  <si>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</si>
  <si>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</si>
  <si>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</si>
  <si>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</si>
  <si>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</si>
  <si>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</si>
  <si>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</si>
  <si>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</si>
  <si>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</si>
  <si>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</si>
  <si>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</si>
  <si>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</si>
  <si>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</si>
  <si>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</si>
  <si>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</si>
  <si>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</si>
  <si>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</si>
  <si>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</si>
  <si>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</si>
  <si>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</si>
  <si>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</si>
  <si>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</si>
  <si>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</si>
  <si>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</si>
  <si>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</si>
  <si>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</si>
  <si>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</si>
  <si>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</si>
  <si>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</si>
  <si>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</si>
  <si>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</si>
  <si>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</si>
  <si>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</si>
  <si>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</si>
  <si>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</si>
  <si>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</si>
  <si>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</si>
  <si>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</si>
  <si>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</si>
  <si>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</si>
  <si>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</si>
  <si>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</si>
  <si>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</si>
  <si>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</si>
  <si>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</si>
  <si>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</si>
  <si>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</si>
  <si>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</si>
  <si>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</si>
  <si>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</si>
  <si>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</si>
  <si>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</si>
  <si>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</si>
  <si>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</si>
  <si>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</si>
  <si>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</si>
  <si>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</si>
  <si>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</si>
  <si>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</si>
  <si>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</si>
  <si>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</si>
  <si>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</si>
  <si>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</si>
  <si>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</si>
  <si>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</si>
  <si>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</si>
  <si>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</si>
  <si>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</si>
  <si>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</si>
  <si>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</si>
  <si>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</si>
  <si>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</si>
  <si>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</si>
  <si>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</si>
  <si>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</si>
  <si>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</si>
  <si>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</si>
  <si>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</si>
  <si>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</si>
  <si>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</si>
  <si>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</si>
  <si>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</si>
  <si>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</si>
  <si>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</si>
  <si>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</si>
  <si>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</si>
  <si>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</si>
  <si>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</si>
  <si>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</si>
  <si>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</si>
  <si>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</si>
  <si>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</si>
  <si>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</si>
  <si>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</si>
  <si>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</si>
  <si>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</si>
  <si>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</si>
  <si>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</si>
  <si>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</si>
  <si>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</si>
  <si>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</si>
  <si>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</si>
  <si>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</si>
  <si>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</si>
  <si>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</si>
  <si>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</si>
  <si>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</si>
  <si>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</si>
  <si>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</si>
  <si>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</si>
  <si>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</si>
  <si>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</si>
  <si>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</si>
  <si>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</si>
  <si>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</si>
  <si>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</si>
  <si>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</si>
  <si>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</si>
  <si>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</si>
  <si>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</si>
  <si>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</si>
  <si>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</si>
  <si>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</si>
  <si>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</si>
  <si>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</si>
  <si>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</si>
  <si>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</si>
  <si>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</si>
  <si>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</si>
  <si>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</si>
  <si>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</si>
  <si>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</si>
  <si>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</si>
  <si>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</si>
  <si>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</si>
  <si>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</si>
  <si>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</si>
  <si>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</si>
  <si>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</si>
  <si>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</si>
  <si>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</si>
  <si>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</si>
  <si>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</si>
  <si>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</si>
  <si>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</si>
  <si>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</si>
  <si>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</si>
  <si>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</si>
  <si>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</si>
  <si>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</si>
  <si>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</si>
  <si>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</si>
  <si>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</si>
  <si>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</si>
  <si>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</si>
  <si>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</si>
  <si>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</si>
  <si>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</si>
  <si>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</si>
  <si>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</si>
  <si>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</si>
  <si>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</si>
  <si>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</si>
  <si>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</si>
  <si>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</si>
  <si>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</si>
  <si>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</si>
  <si>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</si>
  <si>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</si>
  <si>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</si>
  <si>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</si>
  <si>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</si>
  <si>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</si>
  <si>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</si>
  <si>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</si>
  <si>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</si>
  <si>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</si>
  <si>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</si>
  <si>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</si>
  <si>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</si>
  <si>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</si>
  <si>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</si>
  <si>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</si>
  <si>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</si>
  <si>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</si>
  <si>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</si>
  <si>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</si>
  <si>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</si>
  <si>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</si>
  <si>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</si>
  <si>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</si>
  <si>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</si>
  <si>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</si>
  <si>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</si>
  <si>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</si>
  <si>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</si>
  <si>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</si>
  <si>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</si>
  <si>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</si>
  <si>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</si>
  <si>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</si>
  <si>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</si>
  <si>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</si>
  <si>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</si>
  <si>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</si>
  <si>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</si>
  <si>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</si>
  <si>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</si>
  <si>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</si>
  <si>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</si>
  <si>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</si>
  <si>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</si>
  <si>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</si>
  <si>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</si>
  <si>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</si>
  <si>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</si>
  <si>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</si>
  <si>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</si>
  <si>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</si>
  <si>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</si>
  <si>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</si>
  <si>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</si>
  <si>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</si>
  <si>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</si>
  <si>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</si>
  <si>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</si>
  <si>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</si>
  <si>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</si>
  <si>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</si>
  <si>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</si>
  <si>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</si>
  <si>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</si>
  <si>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</si>
  <si>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</si>
  <si>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</si>
  <si>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</si>
  <si>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</si>
  <si>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</si>
  <si>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</si>
  <si>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</si>
  <si>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</si>
  <si>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</si>
  <si>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</si>
  <si>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</si>
  <si>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</si>
  <si>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</si>
  <si>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</si>
  <si>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</si>
  <si>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</si>
  <si>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</si>
  <si>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</si>
  <si>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</si>
  <si>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</si>
  <si>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</si>
  <si>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</si>
  <si>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</si>
  <si>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</si>
  <si>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</si>
  <si>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</si>
  <si>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</si>
  <si>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</si>
  <si>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</si>
  <si>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</si>
  <si>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</si>
  <si>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</si>
  <si>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</si>
  <si>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</si>
  <si>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</si>
  <si>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</si>
  <si>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</si>
  <si>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</si>
  <si>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</si>
  <si>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</si>
  <si>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</si>
  <si>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</si>
  <si>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</si>
  <si>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</si>
  <si>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</si>
  <si>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</si>
  <si>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</si>
  <si>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</si>
  <si>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</si>
  <si>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</si>
  <si>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</si>
  <si>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</si>
  <si>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</si>
  <si>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</si>
  <si>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</si>
  <si>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</si>
  <si>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</si>
  <si>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</si>
  <si>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</si>
  <si>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</si>
  <si>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</si>
  <si>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</si>
  <si>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</si>
  <si>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</si>
  <si>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</si>
  <si>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</si>
  <si>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</si>
  <si>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</si>
  <si>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</si>
  <si>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</si>
  <si>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</si>
  <si>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</si>
  <si>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</si>
  <si>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</si>
  <si>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</si>
  <si>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</si>
  <si>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</si>
  <si>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</si>
  <si>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</si>
  <si>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</si>
  <si>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</si>
  <si>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</si>
  <si>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</si>
  <si>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</si>
  <si>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</si>
  <si>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</si>
  <si>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</si>
  <si>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</si>
  <si>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</si>
  <si>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</si>
  <si>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</si>
  <si>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</si>
  <si>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</si>
  <si>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</si>
  <si>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</si>
  <si>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</si>
  <si>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</si>
  <si>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</si>
  <si>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</si>
  <si>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</si>
  <si>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</si>
  <si>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</si>
  <si>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</si>
  <si>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</si>
  <si>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</si>
  <si>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</si>
  <si>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</si>
  <si>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</si>
  <si>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</si>
  <si>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</si>
  <si>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</si>
  <si>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</si>
  <si>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</si>
  <si>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</si>
  <si>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</si>
  <si>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</si>
  <si>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</si>
  <si>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</si>
  <si>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</si>
  <si>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</si>
  <si>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</si>
  <si>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</si>
  <si>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</si>
  <si>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</si>
  <si>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</si>
  <si>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</si>
  <si>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</si>
  <si>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</si>
  <si>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</si>
  <si>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</si>
  <si>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</si>
  <si>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</si>
  <si>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</si>
  <si>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</si>
  <si>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</si>
  <si>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</si>
  <si>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</si>
  <si>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</si>
  <si>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</si>
  <si>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</si>
  <si>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</si>
  <si>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</si>
  <si>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</si>
  <si>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</si>
  <si>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</si>
  <si>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</si>
  <si>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</si>
  <si>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</si>
  <si>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</si>
  <si>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</si>
  <si>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</si>
  <si>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</si>
  <si>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</si>
  <si>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</si>
  <si>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</si>
  <si>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</si>
  <si>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</si>
  <si>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</si>
  <si>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</si>
  <si>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</si>
  <si>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</si>
  <si>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</si>
  <si>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</si>
  <si>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</si>
  <si>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</si>
  <si>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</si>
  <si>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</si>
  <si>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</si>
  <si>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</si>
  <si>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</si>
  <si>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</si>
  <si>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</si>
  <si>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</si>
  <si>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</si>
  <si>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</si>
  <si>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</si>
  <si>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</si>
  <si>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</si>
  <si>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</si>
  <si>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</si>
  <si>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</si>
  <si>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</si>
  <si>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</si>
  <si>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</si>
  <si>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</si>
  <si>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</si>
  <si>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</si>
  <si>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</si>
  <si>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</si>
  <si>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</si>
  <si>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</si>
  <si>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</si>
  <si>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</si>
  <si>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</si>
  <si>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</si>
  <si>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</si>
  <si>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</si>
  <si>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</si>
  <si>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</si>
  <si>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</si>
  <si>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</si>
  <si>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</si>
  <si>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</si>
  <si>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</si>
  <si>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</si>
  <si>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</si>
  <si>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</si>
  <si>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</si>
  <si>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</si>
  <si>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</si>
  <si>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</si>
  <si>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</si>
  <si>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</si>
  <si>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</si>
  <si>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</si>
  <si>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</si>
  <si>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</si>
  <si>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</si>
  <si>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</si>
  <si>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</si>
  <si>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</si>
  <si>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</si>
  <si>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</si>
  <si>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</si>
  <si>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</si>
  <si>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</si>
  <si>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</si>
  <si>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</si>
  <si>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</si>
  <si>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</si>
  <si>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</si>
  <si>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</si>
  <si>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</si>
  <si>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</si>
  <si>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</si>
  <si>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</si>
  <si>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</si>
  <si>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</si>
  <si>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</si>
  <si>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</si>
  <si>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</si>
  <si>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</si>
  <si>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</si>
  <si>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</si>
  <si>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</si>
  <si>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</si>
  <si>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</si>
  <si>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</si>
  <si>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</si>
  <si>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</si>
  <si>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</si>
  <si>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</si>
  <si>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</si>
  <si>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</si>
  <si>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</si>
  <si>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</si>
  <si>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</si>
  <si>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</si>
  <si>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</si>
  <si>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</si>
  <si>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</si>
  <si>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</si>
  <si>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</si>
  <si>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</si>
  <si>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</si>
  <si>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</si>
  <si>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</si>
  <si>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</si>
  <si>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</si>
  <si>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</si>
  <si>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</si>
  <si>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</si>
  <si>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</si>
  <si>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</si>
  <si>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</si>
  <si>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</si>
  <si>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</si>
  <si>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</si>
  <si>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</si>
  <si>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</si>
  <si>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</si>
  <si>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</si>
  <si>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</si>
  <si>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</si>
  <si>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</si>
  <si>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</si>
  <si>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</si>
  <si>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</si>
  <si>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</si>
  <si>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</si>
  <si>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</si>
  <si>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</si>
  <si>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</si>
  <si>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</si>
  <si>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</si>
  <si>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</si>
  <si>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</si>
  <si>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</si>
  <si>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</si>
  <si>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</si>
  <si>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</si>
  <si>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</si>
  <si>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</si>
  <si>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</si>
  <si>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</si>
  <si>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</si>
  <si>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</si>
  <si>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</si>
  <si>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</si>
  <si>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</si>
  <si>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</si>
  <si>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</si>
  <si>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</si>
  <si>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</si>
  <si>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</si>
  <si>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</si>
  <si>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</si>
  <si>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</si>
  <si>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</si>
  <si>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</si>
  <si>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</si>
  <si>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</si>
  <si>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</si>
  <si>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</si>
  <si>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</si>
  <si>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</si>
  <si>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</si>
  <si>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</si>
  <si>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</si>
  <si>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</si>
  <si>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</si>
  <si>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</si>
  <si>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</si>
  <si>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</si>
  <si>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</si>
  <si>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</si>
  <si>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</si>
  <si>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</si>
  <si>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</si>
  <si>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</si>
  <si>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</si>
  <si>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</si>
  <si>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</si>
  <si>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</si>
  <si>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</si>
  <si>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</si>
  <si>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</si>
  <si>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</si>
  <si>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</si>
  <si>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</si>
  <si>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</si>
  <si>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</si>
  <si>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</si>
  <si>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</si>
  <si>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</si>
  <si>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</si>
  <si>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</si>
  <si>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</si>
  <si>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</si>
  <si>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</si>
  <si>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</si>
  <si>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</si>
  <si>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</si>
  <si>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</si>
  <si>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</si>
  <si>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</si>
  <si>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</si>
  <si>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</si>
  <si>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</si>
  <si>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</si>
  <si>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</si>
  <si>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</si>
  <si>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</si>
  <si>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</si>
  <si>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</si>
  <si>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</si>
  <si>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</si>
  <si>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</si>
  <si>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</si>
  <si>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</si>
  <si>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</si>
  <si>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</si>
  <si>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</si>
  <si>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</si>
  <si>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</si>
  <si>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</si>
  <si>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</si>
  <si>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</si>
  <si>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</si>
  <si>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</si>
  <si>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</si>
  <si>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</si>
  <si>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</si>
  <si>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</si>
  <si>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</si>
  <si>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</si>
  <si>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</si>
  <si>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</si>
  <si>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</si>
  <si>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</si>
  <si>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</si>
  <si>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</si>
  <si>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</si>
  <si>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</si>
  <si>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</si>
  <si>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</si>
  <si>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</si>
  <si>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</si>
  <si>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</si>
  <si>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</si>
  <si>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</si>
  <si>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</si>
  <si>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</si>
  <si>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</si>
  <si>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</si>
  <si>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</si>
  <si>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</si>
  <si>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</si>
  <si>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</si>
  <si>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</si>
  <si>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</si>
  <si>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</si>
  <si>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</si>
  <si>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</si>
  <si>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</si>
  <si>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</si>
  <si>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</si>
  <si>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</si>
  <si>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</si>
  <si>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</si>
  <si>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</si>
  <si>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</si>
  <si>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</si>
  <si>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</si>
  <si>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</si>
  <si>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</si>
  <si>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</si>
  <si>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</si>
  <si>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</si>
  <si>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</si>
  <si>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</si>
  <si>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</si>
  <si>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</si>
  <si>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</si>
  <si>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</si>
  <si>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</si>
  <si>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</si>
  <si>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</si>
  <si>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</si>
  <si>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</si>
  <si>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</si>
  <si>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</si>
  <si>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</si>
  <si>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</si>
  <si>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</si>
  <si>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</si>
  <si>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</si>
  <si>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</si>
  <si>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</si>
  <si>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</si>
  <si>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</si>
  <si>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</si>
  <si>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</si>
  <si>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</si>
  <si>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</si>
  <si>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</si>
  <si>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</si>
  <si>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</si>
  <si>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</si>
  <si>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</si>
  <si>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</si>
  <si>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</si>
  <si>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</si>
  <si>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</si>
  <si>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</si>
  <si>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</si>
  <si>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</si>
  <si>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</si>
  <si>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</si>
  <si>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</si>
  <si>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</si>
  <si>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</si>
  <si>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</si>
  <si>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</si>
  <si>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</si>
  <si>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</si>
  <si>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</si>
  <si>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</si>
  <si>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</si>
  <si>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</si>
  <si>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</si>
  <si>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</si>
  <si>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</si>
  <si>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</si>
  <si>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</si>
  <si>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</si>
  <si>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</si>
  <si>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</si>
  <si>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</si>
  <si>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</si>
  <si>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</si>
  <si>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</si>
  <si>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</si>
  <si>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</si>
  <si>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</si>
  <si>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</si>
  <si>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</si>
  <si>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</si>
  <si>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</si>
  <si>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</si>
  <si>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</si>
  <si>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</si>
  <si>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</si>
  <si>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</si>
  <si>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</si>
  <si>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</si>
  <si>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</si>
  <si>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</si>
  <si>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</si>
  <si>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</si>
  <si>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</si>
  <si>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</si>
  <si>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</si>
  <si>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</si>
  <si>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</si>
  <si>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</si>
  <si>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</si>
  <si>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</si>
  <si>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</si>
  <si>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</si>
  <si>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</si>
  <si>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</si>
  <si>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</si>
  <si>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</si>
  <si>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</si>
  <si>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</si>
  <si>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</si>
  <si>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</si>
  <si>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</si>
  <si>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</si>
  <si>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</si>
  <si>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</si>
  <si>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</si>
  <si>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</si>
  <si>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</si>
  <si>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</si>
  <si>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</si>
  <si>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</si>
  <si>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</si>
  <si>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</si>
  <si>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</si>
  <si>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</si>
  <si>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</si>
  <si>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</si>
  <si>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</si>
  <si>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</si>
  <si>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</si>
  <si>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</si>
  <si>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</si>
  <si>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</si>
  <si>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</si>
  <si>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</si>
  <si>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</si>
  <si>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</si>
  <si>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</si>
  <si>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</si>
  <si>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</si>
  <si>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</si>
  <si>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</si>
  <si>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</si>
  <si>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</si>
  <si>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</si>
  <si>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</si>
  <si>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</si>
  <si>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</si>
  <si>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</si>
  <si>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</si>
  <si>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</si>
  <si>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</si>
  <si>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</si>
  <si>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</si>
  <si>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</si>
  <si>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</si>
  <si>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</si>
  <si>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</si>
  <si>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</si>
  <si>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</si>
  <si>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</si>
  <si>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</si>
  <si>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</si>
  <si>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</si>
  <si>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</si>
  <si>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</si>
  <si>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</si>
  <si>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</si>
  <si>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</si>
  <si>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</si>
  <si>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</si>
  <si>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</si>
  <si>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</si>
  <si>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</si>
  <si>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</si>
  <si>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</si>
  <si>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</si>
  <si>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</si>
  <si>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</si>
  <si>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</si>
  <si>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</si>
  <si>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</si>
  <si>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</si>
  <si>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</si>
  <si>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</si>
  <si>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</si>
  <si>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</si>
  <si>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</si>
  <si>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</si>
  <si>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</si>
  <si>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</si>
  <si>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</si>
  <si>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</si>
  <si>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</si>
  <si>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</si>
  <si>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</si>
  <si>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</si>
  <si>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</si>
  <si>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</si>
  <si>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</si>
  <si>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</si>
  <si>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</si>
  <si>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</si>
  <si>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</si>
  <si>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</si>
  <si>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</si>
  <si>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</si>
  <si>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</si>
  <si>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</si>
  <si>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</si>
  <si>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</si>
  <si>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</si>
  <si>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</si>
  <si>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</si>
  <si>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</si>
  <si>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</si>
  <si>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</si>
  <si>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</si>
  <si>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</si>
  <si>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</si>
  <si>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</si>
  <si>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</si>
  <si>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</si>
  <si>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</si>
  <si>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</si>
  <si>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</si>
  <si>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</si>
  <si>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</si>
  <si>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</si>
  <si>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</si>
  <si>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</si>
  <si>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</si>
  <si>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</si>
  <si>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</si>
  <si>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</si>
  <si>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</si>
  <si>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</si>
  <si>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</si>
  <si>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</si>
  <si>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</si>
  <si>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</si>
  <si>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</si>
  <si>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</si>
  <si>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</si>
  <si>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</si>
  <si>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</si>
  <si>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</si>
  <si>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</si>
  <si>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</si>
  <si>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</si>
  <si>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</si>
  <si>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</si>
  <si>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</si>
  <si>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</si>
  <si>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</si>
  <si>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</si>
  <si>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</si>
  <si>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</si>
  <si>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</si>
  <si>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</si>
  <si>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</si>
  <si>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</si>
  <si>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</si>
  <si>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</si>
  <si>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</si>
  <si>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</si>
  <si>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</si>
  <si>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</si>
  <si>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</si>
  <si>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</si>
  <si>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</si>
  <si>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</si>
  <si>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</si>
  <si>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</si>
  <si>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</si>
  <si>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</si>
  <si>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</si>
  <si>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</si>
  <si>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</si>
  <si>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</si>
  <si>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</si>
  <si>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</si>
  <si>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</si>
  <si>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</si>
  <si>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</si>
  <si>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</si>
  <si>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</si>
  <si>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</si>
  <si>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</si>
  <si>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</si>
  <si>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</si>
  <si>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</si>
  <si>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</si>
  <si>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</si>
  <si>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</si>
  <si>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</si>
  <si>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</si>
  <si>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</si>
  <si>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</si>
  <si>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</si>
  <si>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</si>
  <si>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</si>
  <si>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</si>
  <si>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</si>
  <si>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</si>
  <si>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</si>
  <si>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</si>
  <si>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</si>
  <si>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</si>
  <si>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</si>
  <si>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</si>
  <si>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</si>
  <si>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</si>
  <si>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</si>
  <si>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</si>
  <si>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</si>
  <si>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</si>
  <si>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</si>
  <si>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</si>
  <si>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</si>
  <si>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</si>
  <si>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</si>
  <si>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</si>
  <si>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</si>
  <si>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</si>
  <si>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</si>
  <si>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</si>
  <si>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</si>
  <si>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</si>
  <si>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</si>
  <si>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</si>
  <si>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</si>
  <si>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</si>
  <si>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</si>
  <si>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</si>
  <si>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</si>
  <si>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</si>
  <si>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</si>
  <si>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</si>
  <si>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</si>
  <si>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</si>
  <si>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</si>
  <si>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</si>
  <si>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</si>
  <si>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</si>
  <si>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</si>
  <si>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</si>
  <si>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</si>
  <si>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</si>
  <si>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</si>
  <si>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</si>
  <si>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</si>
  <si>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</si>
  <si>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</si>
  <si>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</si>
  <si>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</si>
  <si>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</si>
  <si>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</si>
  <si>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</si>
  <si>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</si>
  <si>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</si>
  <si>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</si>
  <si>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</si>
  <si>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</si>
  <si>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</si>
  <si>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</si>
  <si>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</si>
  <si>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</si>
  <si>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</si>
  <si>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</si>
  <si>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</si>
  <si>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</si>
  <si>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</si>
  <si>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</si>
  <si>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</si>
  <si>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</si>
  <si>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</si>
  <si>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</si>
  <si>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</si>
  <si>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</si>
  <si>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</si>
  <si>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</si>
  <si>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</si>
  <si>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</si>
  <si>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</si>
  <si>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</si>
  <si>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</si>
  <si>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</si>
  <si>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</si>
  <si>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</si>
  <si>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</si>
  <si>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</si>
  <si>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</si>
  <si>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</si>
  <si>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</si>
  <si>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</si>
  <si>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</si>
  <si>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</si>
  <si>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</si>
  <si>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</si>
  <si>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</si>
  <si>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</si>
  <si>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</si>
  <si>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</si>
  <si>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</si>
  <si>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</si>
  <si>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</si>
  <si>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</si>
  <si>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</si>
  <si>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</si>
  <si>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</si>
  <si>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</si>
  <si>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</si>
  <si>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</si>
  <si>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</si>
  <si>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</si>
  <si>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</si>
  <si>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</si>
  <si>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</si>
  <si>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</si>
  <si>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</si>
  <si>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</si>
  <si>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</si>
  <si>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</si>
  <si>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</si>
  <si>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</si>
  <si>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</si>
  <si>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</si>
  <si>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</si>
  <si>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</si>
  <si>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</si>
  <si>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</si>
  <si>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</si>
  <si>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</si>
  <si>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</si>
  <si>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</si>
  <si>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</si>
  <si>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</si>
  <si>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</si>
  <si>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</si>
  <si>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</si>
  <si>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</si>
  <si>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</si>
  <si>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</si>
  <si>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</si>
  <si>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</si>
  <si>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</si>
  <si>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</si>
  <si>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</si>
  <si>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</si>
  <si>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</si>
  <si>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</si>
  <si>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</si>
  <si>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</si>
  <si>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</si>
  <si>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</si>
  <si>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</si>
  <si>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</si>
  <si>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</si>
  <si>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</si>
  <si>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</si>
  <si>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</si>
  <si>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</si>
  <si>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</si>
  <si>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</si>
  <si>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</si>
  <si>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</si>
  <si>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</si>
  <si>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</si>
  <si>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</si>
  <si>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</si>
  <si>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</si>
  <si>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</si>
  <si>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</si>
  <si>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</si>
  <si>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</si>
  <si>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</si>
  <si>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</si>
  <si>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</si>
  <si>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</si>
  <si>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</si>
  <si>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</si>
  <si>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</si>
  <si>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</si>
  <si>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</si>
  <si>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</si>
  <si>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</si>
  <si>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</si>
  <si>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</si>
  <si>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</si>
  <si>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</si>
  <si>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</si>
  <si>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</si>
  <si>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</si>
  <si>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</si>
  <si>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</si>
  <si>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</si>
  <si>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</si>
  <si>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</si>
  <si>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</si>
  <si>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</si>
  <si>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</si>
  <si>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</si>
  <si>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</si>
  <si>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</si>
  <si>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</si>
  <si>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</si>
  <si>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</si>
  <si>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</si>
  <si>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</si>
  <si>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</si>
  <si>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</si>
  <si>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</si>
  <si>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</si>
  <si>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</si>
  <si>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</si>
  <si>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</si>
  <si>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</si>
  <si>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</si>
  <si>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</si>
  <si>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</si>
  <si>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</si>
  <si>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</si>
  <si>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</si>
  <si>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</si>
  <si>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</si>
  <si>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</si>
  <si>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</si>
  <si>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</si>
  <si>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</si>
  <si>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</si>
  <si>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</si>
  <si>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</si>
  <si>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</si>
  <si>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</si>
  <si>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</si>
  <si>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</si>
  <si>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</si>
  <si>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</si>
  <si>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</si>
  <si>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</si>
  <si>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</si>
  <si>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</si>
  <si>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</si>
  <si>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</si>
  <si>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</si>
  <si>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</si>
  <si>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</si>
  <si>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</si>
  <si>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</si>
  <si>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</si>
  <si>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</si>
  <si>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</si>
  <si>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</si>
  <si>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</si>
  <si>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</si>
  <si>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</si>
  <si>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</si>
  <si>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</si>
  <si>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</si>
  <si>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</si>
  <si>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</si>
  <si>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</si>
  <si>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</si>
  <si>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</si>
  <si>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</si>
  <si>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</si>
  <si>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</si>
  <si>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</si>
  <si>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</si>
  <si>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</si>
  <si>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</si>
  <si>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</si>
  <si>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</si>
  <si>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</si>
  <si>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</si>
  <si>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</si>
  <si>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</si>
  <si>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</si>
  <si>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</si>
  <si>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</si>
  <si>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</si>
  <si>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</si>
  <si>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</si>
  <si>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</si>
  <si>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</si>
  <si>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</si>
  <si>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</si>
  <si>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</si>
  <si>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</si>
  <si>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</si>
  <si>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</si>
  <si>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</si>
  <si>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</si>
  <si>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</si>
  <si>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</si>
  <si>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</si>
  <si>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</si>
  <si>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</si>
  <si>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</si>
  <si>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</si>
  <si>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</si>
  <si>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</si>
  <si>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</si>
  <si>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</si>
  <si>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</si>
  <si>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</si>
  <si>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</si>
  <si>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</si>
  <si>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</si>
  <si>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</si>
  <si>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</si>
  <si>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</si>
  <si>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</si>
  <si>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</si>
  <si>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</si>
  <si>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</si>
  <si>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</si>
  <si>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</si>
  <si>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</si>
  <si>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</si>
  <si>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</si>
  <si>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</si>
  <si>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</si>
  <si>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</si>
  <si>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</si>
  <si>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</si>
  <si>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</si>
  <si>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</si>
  <si>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</si>
  <si>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</si>
  <si>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</si>
  <si>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</si>
  <si>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</si>
  <si>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</si>
  <si>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</si>
  <si>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</si>
  <si>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</si>
  <si>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</si>
  <si>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</si>
  <si>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</si>
  <si>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</si>
  <si>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</si>
  <si>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</si>
  <si>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</si>
  <si>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</si>
  <si>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</si>
  <si>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</si>
  <si>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</si>
  <si>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</si>
  <si>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</si>
  <si>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</si>
  <si>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</si>
  <si>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</si>
  <si>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</si>
  <si>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</si>
  <si>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</si>
  <si>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</si>
  <si>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</si>
  <si>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</si>
  <si>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</si>
  <si>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</si>
  <si>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</si>
  <si>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</si>
  <si>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</si>
  <si>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</si>
  <si>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</si>
  <si>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</si>
  <si>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</si>
  <si>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</si>
  <si>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</si>
  <si>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</si>
  <si>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</si>
  <si>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</si>
  <si>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</si>
  <si>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</si>
  <si>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</si>
  <si>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</si>
  <si>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</si>
  <si>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</si>
  <si>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</si>
  <si>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</si>
  <si>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</si>
  <si>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</si>
  <si>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</si>
  <si>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</si>
  <si>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</si>
  <si>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</si>
  <si>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</si>
  <si>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</si>
  <si>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</si>
  <si>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</si>
  <si>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</si>
  <si>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</si>
  <si>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</si>
  <si>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</si>
  <si>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</si>
  <si>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</si>
  <si>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</si>
  <si>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</si>
  <si>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</si>
  <si>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</si>
  <si>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</si>
  <si>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</si>
  <si>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</si>
  <si>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</si>
  <si>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</si>
  <si>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</si>
  <si>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</si>
  <si>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</si>
  <si>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</si>
  <si>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</si>
  <si>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</si>
  <si>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</si>
  <si>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</si>
  <si>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</si>
  <si>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</si>
  <si>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</si>
  <si>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</si>
  <si>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</si>
  <si>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</si>
  <si>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</si>
  <si>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</si>
  <si>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</si>
  <si>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</si>
  <si>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</si>
  <si>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</si>
  <si>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</si>
  <si>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</si>
  <si>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</si>
  <si>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</si>
  <si>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</si>
  <si>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</si>
  <si>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</si>
  <si>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</si>
  <si>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</si>
  <si>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</si>
  <si>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</si>
  <si>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</si>
  <si>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</si>
  <si>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</si>
  <si>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</si>
  <si>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</si>
  <si>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</si>
  <si>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</si>
  <si>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</si>
  <si>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</si>
  <si>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</si>
  <si>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</si>
  <si>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</si>
  <si>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</si>
  <si>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</si>
  <si>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</si>
  <si>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</si>
  <si>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</si>
  <si>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</si>
  <si>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</si>
  <si>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</si>
  <si>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</si>
  <si>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</si>
  <si>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</si>
  <si>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</si>
  <si>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</si>
  <si>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</si>
  <si>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</si>
  <si>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</si>
  <si>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</si>
  <si>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</si>
  <si>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</si>
  <si>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</si>
  <si>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</si>
  <si>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</si>
  <si>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</si>
  <si>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</si>
  <si>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</si>
  <si>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</si>
  <si>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</si>
  <si>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</si>
  <si>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</si>
  <si>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</si>
  <si>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</si>
  <si>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</si>
  <si>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</si>
  <si>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</si>
  <si>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</si>
  <si>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</si>
  <si>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</si>
  <si>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</si>
  <si>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</si>
  <si>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</si>
  <si>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</si>
  <si>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</si>
  <si>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</si>
  <si>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</si>
  <si>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</si>
  <si>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</si>
  <si>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</si>
  <si>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</si>
  <si>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</si>
  <si>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</si>
  <si>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</si>
  <si>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</si>
  <si>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</si>
  <si>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</si>
  <si>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</si>
  <si>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</si>
  <si>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</si>
  <si>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</si>
  <si>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</si>
  <si>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</si>
  <si>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</si>
  <si>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</si>
  <si>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</si>
  <si>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</si>
  <si>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</si>
  <si>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</si>
  <si>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</si>
  <si>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</si>
  <si>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</si>
  <si>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</si>
  <si>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</si>
  <si>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</si>
  <si>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</si>
  <si>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</si>
  <si>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</si>
  <si>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</si>
  <si>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</si>
  <si>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</si>
  <si>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</si>
  <si>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</si>
  <si>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</si>
  <si>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</si>
  <si>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</si>
  <si>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</si>
  <si>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</si>
  <si>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</si>
  <si>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</si>
  <si>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</si>
  <si>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</si>
  <si>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</si>
  <si>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</si>
  <si>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</si>
  <si>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</si>
  <si>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</si>
  <si>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</si>
  <si>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</si>
  <si>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</si>
  <si>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</si>
  <si>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</si>
  <si>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</si>
  <si>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</si>
  <si>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</si>
  <si>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</si>
  <si>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</si>
  <si>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</si>
  <si>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</si>
  <si>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</si>
  <si>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</si>
  <si>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</si>
  <si>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</si>
  <si>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</si>
  <si>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</si>
  <si>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</si>
  <si>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</si>
  <si>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</si>
  <si>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</si>
  <si>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</si>
  <si>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</si>
  <si>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</si>
  <si>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</si>
  <si>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</si>
  <si>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</si>
  <si>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</si>
  <si>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</si>
  <si>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</si>
  <si>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</si>
  <si>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</si>
  <si>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</si>
  <si>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</si>
  <si>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</si>
  <si>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</si>
  <si>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</si>
  <si>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</si>
  <si>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</si>
  <si>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</si>
  <si>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</si>
  <si>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</si>
  <si>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</si>
  <si>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</si>
  <si>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</si>
  <si>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</si>
  <si>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</si>
  <si>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</si>
  <si>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</si>
  <si>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</si>
  <si>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</si>
  <si>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</si>
  <si>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</si>
  <si>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</si>
  <si>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</si>
  <si>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</si>
  <si>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</si>
  <si>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</si>
  <si>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</si>
  <si>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</si>
  <si>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</si>
  <si>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</si>
  <si>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</si>
  <si>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</si>
  <si>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</si>
  <si>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</si>
  <si>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</si>
  <si>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</si>
  <si>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</si>
  <si>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</si>
  <si>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</si>
  <si>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</si>
  <si>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</si>
  <si>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</si>
  <si>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</si>
  <si>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</si>
  <si>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</si>
  <si>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</si>
  <si>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</si>
  <si>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</si>
  <si>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</si>
  <si>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</si>
  <si>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</si>
  <si>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</si>
  <si>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</si>
  <si>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</si>
  <si>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</si>
  <si>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</si>
  <si>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</si>
  <si>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</si>
  <si>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</si>
  <si>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</si>
  <si>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</si>
  <si>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</si>
  <si>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</si>
  <si>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</si>
  <si>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</si>
  <si>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</si>
  <si>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</si>
  <si>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</si>
  <si>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</si>
  <si>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</si>
  <si>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</si>
  <si>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</si>
  <si>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</si>
  <si>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</si>
  <si>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</si>
  <si>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</si>
  <si>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</si>
  <si>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</si>
  <si>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</si>
  <si>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</si>
  <si>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</si>
  <si>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</si>
  <si>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</si>
  <si>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</si>
  <si>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</si>
  <si>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</si>
  <si>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</si>
  <si>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</si>
  <si>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</si>
  <si>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</si>
  <si>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</si>
  <si>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</si>
  <si>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</si>
  <si>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</si>
  <si>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</si>
  <si>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</si>
  <si>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</si>
  <si>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</si>
  <si>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</si>
  <si>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</si>
  <si>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</si>
  <si>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</si>
  <si>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</si>
  <si>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</si>
  <si>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</si>
  <si>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</si>
  <si>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</si>
  <si>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</si>
  <si>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</si>
  <si>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</si>
  <si>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</si>
  <si>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</si>
  <si>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</si>
  <si>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</si>
  <si>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</si>
  <si>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</si>
  <si>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</si>
  <si>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</si>
  <si>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</si>
  <si>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</si>
  <si>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</si>
  <si>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</si>
  <si>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</si>
  <si>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</si>
  <si>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</si>
  <si>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</si>
  <si>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</si>
  <si>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</si>
  <si>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</si>
  <si>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</si>
  <si>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</si>
  <si>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</si>
  <si>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</si>
  <si>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</si>
  <si>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</si>
  <si>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</si>
  <si>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</si>
  <si>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</si>
  <si>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</si>
  <si>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</si>
  <si>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</si>
  <si>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</si>
  <si>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</si>
  <si>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</si>
  <si>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</si>
  <si>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</si>
  <si>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</si>
  <si>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</si>
  <si>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</si>
  <si>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</si>
  <si>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</si>
  <si>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</si>
  <si>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</si>
  <si>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</si>
  <si>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</si>
  <si>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</si>
  <si>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</si>
  <si>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</si>
  <si>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</si>
  <si>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</si>
  <si>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</si>
  <si>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</si>
  <si>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</si>
  <si>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</si>
  <si>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</si>
  <si>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</si>
  <si>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</si>
  <si>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</si>
  <si>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</si>
  <si>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</si>
  <si>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</si>
  <si>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</si>
  <si>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</si>
  <si>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</si>
  <si>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</si>
  <si>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</si>
  <si>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</si>
  <si>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</si>
  <si>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</si>
  <si>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</si>
  <si>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</si>
  <si>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</si>
  <si>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</si>
  <si>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</si>
  <si>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</si>
  <si>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</si>
  <si>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</si>
  <si>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</si>
  <si>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</si>
  <si>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</si>
  <si>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</si>
  <si>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</si>
  <si>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</si>
  <si>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</si>
  <si>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</si>
  <si>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</si>
  <si>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</si>
  <si>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</si>
  <si>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</si>
  <si>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</si>
  <si>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</si>
  <si>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</si>
  <si>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</si>
  <si>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</si>
  <si>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</si>
  <si>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</si>
  <si>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</si>
  <si>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</si>
  <si>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</si>
  <si>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</si>
  <si>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</si>
  <si>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</si>
  <si>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</si>
  <si>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</si>
  <si>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</si>
  <si>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</si>
  <si>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</si>
  <si>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</si>
  <si>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</si>
  <si>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</si>
  <si>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</si>
  <si>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</si>
  <si>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</si>
  <si>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</si>
  <si>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</si>
  <si>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</si>
  <si>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</si>
  <si>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</si>
  <si>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</si>
  <si>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</si>
  <si>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</si>
  <si>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</si>
  <si>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</si>
  <si>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</si>
  <si>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</si>
  <si>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</si>
  <si>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</si>
  <si>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</si>
  <si>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</si>
  <si>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</si>
  <si>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</si>
  <si>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</si>
  <si>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</si>
  <si>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</si>
  <si>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</si>
  <si>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</si>
  <si>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</si>
  <si>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</si>
  <si>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</si>
  <si>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</si>
  <si>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</si>
  <si>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</si>
  <si>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</si>
  <si>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</si>
  <si>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</si>
  <si>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</si>
  <si>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</si>
  <si>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</si>
  <si>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</si>
  <si>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</si>
  <si>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</si>
  <si>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</si>
  <si>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</si>
  <si>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</si>
  <si>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</si>
  <si>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</si>
  <si>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</si>
  <si>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</si>
  <si>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</si>
  <si>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</si>
  <si>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</si>
  <si>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</si>
  <si>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</si>
  <si>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</si>
  <si>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</si>
  <si>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</si>
  <si>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</si>
  <si>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</si>
  <si>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</si>
  <si>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</si>
  <si>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</si>
  <si>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</si>
  <si>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</si>
  <si>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</si>
  <si>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</si>
  <si>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</si>
  <si>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</si>
  <si>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</si>
  <si>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</si>
  <si>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</si>
  <si>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</si>
  <si>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</si>
  <si>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</si>
  <si>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</si>
  <si>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</si>
  <si>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</si>
  <si>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</si>
  <si>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</si>
  <si>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</si>
  <si>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</si>
  <si>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</si>
  <si>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</si>
  <si>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</si>
  <si>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</si>
  <si>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</si>
  <si>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</si>
  <si>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</si>
  <si>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</si>
  <si>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</si>
  <si>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</si>
  <si>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</si>
  <si>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</si>
  <si>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</si>
  <si>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</si>
  <si>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</si>
  <si>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</si>
  <si>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</si>
  <si>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</si>
  <si>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</si>
  <si>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</si>
  <si>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</si>
  <si>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</si>
  <si>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</si>
  <si>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</si>
  <si>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</si>
  <si>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</si>
  <si>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</si>
  <si>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</si>
  <si>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</si>
  <si>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</si>
  <si>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</si>
  <si>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</si>
  <si>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</si>
  <si>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</si>
  <si>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</si>
  <si>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</si>
  <si>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</si>
  <si>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</si>
  <si>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</si>
  <si>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</si>
  <si>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</si>
  <si>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</si>
  <si>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</si>
  <si>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</si>
  <si>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</si>
  <si>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</si>
  <si>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</si>
  <si>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</si>
  <si>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</si>
  <si>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</si>
  <si>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</si>
  <si>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</si>
  <si>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</si>
  <si>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</si>
  <si>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</si>
  <si>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</si>
  <si>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</si>
  <si>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</si>
  <si>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</si>
  <si>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</si>
  <si>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</si>
  <si>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</si>
  <si>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</si>
  <si>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</si>
  <si>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</si>
  <si>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</si>
  <si>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</si>
  <si>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</si>
  <si>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</si>
  <si>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</si>
  <si>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</si>
  <si>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</si>
  <si>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</si>
  <si>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</si>
  <si>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</si>
  <si>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</si>
  <si>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</si>
  <si>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</si>
  <si>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</si>
  <si>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</si>
  <si>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</si>
  <si>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</si>
  <si>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</si>
  <si>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</si>
  <si>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</si>
  <si>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</si>
  <si>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</si>
  <si>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</si>
  <si>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</si>
  <si>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</si>
  <si>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</si>
  <si>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</si>
  <si>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</si>
  <si>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</si>
  <si>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</si>
  <si>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</si>
  <si>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</si>
  <si>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</si>
  <si>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</si>
  <si>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</si>
  <si>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</si>
  <si>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</si>
  <si>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</si>
  <si>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</si>
  <si>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</si>
  <si>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</si>
  <si>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</si>
  <si>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</si>
  <si>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</si>
  <si>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</si>
  <si>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</si>
  <si>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</si>
  <si>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</si>
  <si>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</si>
  <si>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</si>
  <si>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</si>
  <si>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</si>
  <si>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</si>
  <si>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</si>
  <si>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</si>
  <si>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</si>
  <si>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</si>
  <si>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</si>
  <si>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</si>
  <si>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</si>
  <si>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</si>
  <si>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</si>
  <si>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</si>
  <si>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</si>
  <si>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</si>
  <si>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</si>
  <si>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</si>
  <si>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</si>
  <si>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</si>
  <si>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</si>
  <si>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</si>
  <si>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</si>
  <si>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</si>
  <si>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</si>
  <si>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</si>
  <si>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</si>
  <si>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</si>
  <si>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</si>
  <si>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</si>
  <si>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</si>
  <si>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</si>
  <si>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</si>
  <si>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</si>
  <si>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</si>
  <si>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</si>
  <si>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</si>
  <si>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</si>
  <si>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</si>
  <si>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</si>
  <si>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</si>
  <si>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</si>
  <si>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</si>
  <si>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</si>
  <si>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</si>
  <si>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</si>
  <si>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</si>
  <si>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</si>
  <si>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</si>
  <si>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</si>
  <si>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</si>
  <si>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</si>
  <si>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</si>
  <si>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</si>
  <si>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</si>
  <si>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</si>
  <si>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</si>
  <si>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</si>
  <si>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</si>
  <si>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</si>
  <si>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</si>
  <si>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</si>
  <si>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</si>
  <si>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</si>
  <si>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</si>
  <si>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</si>
  <si>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</si>
  <si>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</si>
  <si>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</si>
  <si>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</si>
  <si>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</si>
  <si>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</si>
  <si>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</si>
  <si>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</si>
  <si>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</si>
  <si>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</si>
  <si>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</si>
  <si>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</si>
  <si>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</si>
  <si>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</si>
  <si>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</si>
  <si>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</si>
  <si>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</si>
  <si>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</si>
  <si>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</si>
  <si>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</si>
  <si>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</si>
  <si>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</si>
  <si>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</si>
  <si>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</si>
  <si>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</si>
  <si>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</si>
  <si>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</si>
  <si>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</si>
  <si>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</si>
  <si>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</si>
  <si>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</si>
  <si>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</si>
  <si>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</si>
  <si>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</si>
  <si>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</si>
  <si>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</si>
  <si>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</si>
  <si>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</si>
  <si>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</si>
  <si>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</si>
  <si>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</si>
  <si>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</si>
  <si>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</si>
  <si>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</si>
  <si>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</si>
  <si>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</si>
  <si>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</si>
  <si>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</si>
  <si>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</si>
  <si>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</si>
  <si>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</si>
  <si>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</si>
  <si>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</si>
  <si>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</si>
  <si>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</si>
  <si>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</si>
  <si>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</si>
  <si>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</si>
  <si>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</si>
  <si>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</si>
  <si>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</si>
  <si>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</si>
  <si>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</si>
  <si>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</si>
  <si>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</si>
  <si>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</si>
  <si>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</si>
  <si>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</si>
  <si>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</si>
  <si>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</si>
  <si>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</si>
  <si>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</si>
  <si>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</si>
  <si>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</si>
  <si>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</si>
  <si>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</si>
  <si>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</si>
  <si>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</si>
  <si>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</si>
  <si>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</si>
  <si>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</si>
  <si>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</si>
  <si>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</si>
  <si>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</si>
  <si>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</si>
  <si>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</si>
  <si>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</si>
  <si>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</si>
  <si>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</si>
  <si>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</si>
  <si>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</si>
  <si>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</si>
  <si>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</si>
  <si>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</si>
  <si>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</si>
  <si>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</si>
  <si>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</si>
  <si>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</si>
  <si>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</si>
  <si>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</si>
  <si>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</si>
  <si>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</si>
  <si>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</si>
  <si>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</si>
  <si>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</si>
  <si>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</si>
  <si>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</si>
  <si>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</si>
  <si>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</si>
  <si>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</si>
  <si>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</si>
  <si>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</si>
  <si>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</si>
  <si>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</si>
  <si>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</si>
  <si>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</si>
  <si>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</si>
  <si>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</si>
  <si>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</si>
  <si>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</si>
  <si>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</si>
  <si>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</si>
  <si>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</si>
  <si>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</si>
  <si>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</si>
  <si>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</si>
  <si>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</si>
  <si>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</si>
  <si>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</si>
  <si>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</si>
  <si>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</si>
  <si>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</si>
  <si>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</si>
  <si>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</si>
  <si>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</si>
  <si>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</si>
  <si>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</si>
  <si>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</si>
  <si>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</si>
  <si>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</si>
  <si>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</si>
  <si>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</si>
  <si>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</si>
  <si>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</si>
  <si>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</si>
  <si>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</si>
  <si>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</si>
  <si>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</si>
  <si>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</si>
  <si>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</si>
  <si>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</si>
  <si>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</si>
  <si>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</si>
  <si>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</si>
  <si>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</si>
  <si>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</si>
  <si>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</si>
  <si>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</si>
  <si>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</si>
  <si>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</si>
  <si>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</si>
  <si>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</si>
  <si>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</si>
  <si>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</si>
  <si>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</si>
  <si>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</si>
  <si>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</si>
  <si>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</si>
  <si>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</si>
  <si>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</si>
  <si>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</si>
  <si>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</si>
  <si>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</si>
  <si>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</si>
  <si>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</si>
  <si>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</si>
  <si>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</si>
  <si>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</si>
  <si>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</si>
  <si>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</si>
  <si>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</si>
  <si>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</si>
  <si>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</si>
  <si>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</si>
  <si>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</si>
  <si>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</si>
  <si>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</si>
  <si>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</si>
  <si>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</si>
  <si>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</si>
  <si>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</si>
  <si>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</si>
  <si>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</si>
  <si>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</si>
  <si>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</si>
  <si>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</si>
  <si>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</si>
  <si>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</si>
  <si>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</si>
  <si>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</si>
  <si>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</si>
  <si>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</si>
  <si>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</si>
  <si>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</si>
  <si>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</si>
  <si>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</si>
  <si>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</si>
  <si>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</si>
  <si>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</si>
  <si>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</si>
  <si>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</si>
  <si>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</si>
  <si>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</si>
  <si>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</si>
  <si>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</si>
  <si>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</si>
  <si>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</si>
  <si>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</si>
  <si>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</si>
  <si>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</si>
  <si>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</si>
  <si>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</si>
  <si>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</si>
  <si>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</si>
  <si>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</si>
  <si>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</si>
  <si>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</si>
  <si>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</si>
  <si>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</si>
  <si>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</si>
  <si>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</si>
  <si>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</si>
  <si>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</si>
  <si>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</si>
  <si>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</si>
  <si>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</si>
  <si>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</si>
  <si>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</si>
  <si>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</si>
  <si>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</si>
  <si>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</si>
  <si>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</si>
  <si>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</si>
  <si>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</si>
  <si>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</si>
  <si>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</si>
  <si>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</si>
  <si>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</si>
  <si>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</si>
  <si>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</si>
  <si>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</si>
  <si>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</si>
  <si>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</si>
  <si>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</si>
  <si>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</si>
  <si>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</si>
  <si>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</si>
  <si>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</si>
  <si>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</si>
  <si>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</si>
  <si>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</si>
  <si>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</si>
  <si>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</si>
  <si>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</si>
  <si>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</si>
  <si>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</si>
  <si>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</si>
  <si>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</si>
  <si>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</si>
  <si>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</si>
  <si>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</si>
  <si>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</si>
  <si>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</si>
  <si>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</si>
  <si>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</si>
  <si>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</si>
  <si>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</si>
  <si>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</si>
  <si>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</si>
  <si>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</si>
  <si>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</si>
  <si>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</si>
  <si>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</si>
  <si>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</si>
  <si>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</si>
  <si>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</si>
  <si>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</si>
  <si>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</si>
  <si>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</si>
  <si>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</si>
  <si>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</si>
  <si>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</si>
  <si>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</si>
  <si>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</si>
  <si>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</si>
  <si>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</si>
  <si>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</si>
  <si>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</si>
  <si>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</si>
  <si>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</si>
  <si>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</si>
  <si>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</si>
  <si>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</si>
  <si>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</si>
  <si>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</si>
  <si>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</si>
  <si>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</si>
  <si>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</si>
  <si>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</si>
  <si>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</si>
  <si>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</si>
  <si>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</si>
  <si>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</si>
  <si>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</si>
  <si>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</si>
  <si>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</si>
  <si>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</si>
  <si>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</si>
  <si>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</si>
  <si>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</si>
  <si>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</si>
  <si>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</si>
  <si>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</si>
  <si>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</si>
  <si>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</si>
  <si>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</si>
  <si>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</si>
  <si>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</si>
  <si>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</si>
  <si>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</si>
  <si>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</si>
  <si>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</si>
  <si>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</si>
  <si>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</si>
  <si>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</si>
  <si>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</si>
  <si>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</si>
  <si>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</si>
  <si>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</si>
  <si>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</si>
  <si>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</si>
  <si>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</si>
  <si>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</si>
  <si>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</si>
  <si>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</si>
  <si>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</si>
  <si>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</si>
  <si>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</si>
  <si>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</si>
  <si>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</si>
  <si>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</si>
  <si>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</si>
  <si>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</si>
  <si>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</si>
  <si>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</si>
  <si>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</si>
  <si>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</si>
  <si>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</si>
  <si>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</si>
  <si>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</si>
  <si>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</si>
  <si>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</si>
  <si>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</si>
  <si>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</si>
  <si>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</si>
  <si>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</si>
  <si>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</si>
  <si>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</si>
  <si>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</si>
  <si>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</si>
  <si>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</si>
  <si>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</si>
  <si>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</si>
  <si>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</si>
  <si>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</si>
  <si>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</si>
  <si>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</si>
  <si>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</si>
  <si>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</si>
  <si>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</si>
  <si>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</si>
  <si>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</si>
  <si>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</si>
  <si>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</si>
  <si>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</si>
  <si>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</si>
  <si>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</si>
  <si>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</si>
  <si>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</si>
  <si>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</si>
  <si>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</si>
  <si>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</si>
  <si>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</si>
  <si>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</si>
  <si>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</si>
  <si>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</si>
  <si>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</si>
  <si>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</si>
  <si>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</si>
  <si>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</si>
  <si>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</si>
  <si>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</si>
  <si>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</si>
  <si>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</si>
  <si>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</si>
  <si>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</si>
  <si>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</si>
  <si>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</si>
  <si>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</si>
  <si>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</si>
  <si>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</si>
  <si>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</si>
  <si>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</si>
  <si>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</si>
  <si>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</si>
  <si>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</si>
  <si>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</si>
  <si>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</si>
  <si>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</si>
  <si>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</si>
  <si>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</si>
  <si>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</si>
  <si>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</si>
  <si>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</si>
  <si>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</si>
  <si>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</si>
  <si>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</si>
  <si>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</si>
  <si>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</si>
  <si>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</si>
  <si>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</si>
  <si>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</si>
  <si>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</si>
  <si>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</si>
  <si>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</si>
  <si>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</si>
  <si>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</si>
  <si>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</si>
  <si>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</si>
  <si>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</si>
  <si>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</si>
  <si>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</si>
  <si>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</si>
  <si>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</si>
  <si>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</si>
  <si>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</si>
  <si>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</si>
  <si>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</si>
  <si>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</si>
  <si>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</si>
  <si>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</si>
  <si>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</si>
  <si>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</si>
  <si>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</si>
  <si>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</si>
  <si>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</si>
  <si>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</si>
  <si>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</si>
  <si>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</si>
  <si>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</si>
  <si>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</si>
  <si>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</si>
  <si>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</si>
  <si>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</si>
  <si>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</si>
  <si>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</si>
  <si>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</si>
  <si>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</si>
  <si>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</si>
  <si>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</si>
  <si>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</si>
  <si>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</si>
  <si>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</si>
  <si>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</si>
  <si>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</si>
  <si>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</si>
  <si>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</si>
  <si>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</si>
  <si>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</si>
  <si>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</si>
  <si>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</si>
  <si>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</si>
  <si>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</si>
  <si>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</si>
  <si>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</si>
  <si>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</si>
  <si>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</si>
  <si>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</si>
  <si>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</si>
  <si>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</si>
  <si>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</si>
  <si>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</si>
  <si>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</si>
  <si>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</si>
  <si>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</si>
  <si>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</si>
  <si>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</si>
  <si>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</si>
  <si>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</si>
  <si>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</si>
  <si>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</si>
  <si>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</si>
  <si>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</si>
  <si>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</si>
  <si>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</si>
  <si>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</si>
  <si>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</si>
  <si>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</si>
  <si>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</si>
  <si>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</si>
  <si>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</si>
  <si>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</si>
  <si>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</si>
  <si>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</si>
  <si>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</si>
  <si>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</si>
  <si>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</si>
  <si>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</si>
  <si>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</si>
  <si>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</si>
  <si>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</si>
  <si>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</si>
  <si>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</si>
  <si>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</si>
  <si>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</si>
  <si>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</si>
  <si>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</si>
  <si>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</si>
  <si>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</si>
  <si>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</si>
  <si>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</si>
  <si>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</si>
  <si>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</si>
  <si>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</si>
  <si>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</si>
  <si>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</si>
  <si>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</si>
  <si>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</si>
  <si>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</si>
  <si>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</si>
  <si>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</si>
  <si>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</si>
  <si>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</si>
  <si>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</si>
  <si>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</si>
  <si>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</si>
  <si>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</si>
  <si>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</si>
  <si>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</si>
  <si>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</si>
  <si>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</si>
  <si>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</si>
  <si>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</si>
  <si>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</si>
  <si>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</si>
  <si>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</si>
  <si>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</si>
  <si>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</si>
  <si>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</si>
  <si>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</si>
  <si>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</si>
  <si>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</si>
  <si>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</si>
  <si>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</si>
  <si>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</si>
  <si>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</si>
  <si>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</si>
  <si>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</si>
  <si>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</si>
  <si>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</si>
  <si>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</si>
  <si>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</si>
  <si>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</si>
  <si>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</si>
  <si>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</si>
  <si>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</si>
  <si>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</si>
  <si>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</si>
  <si>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</si>
  <si>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</si>
  <si>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</si>
  <si>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</si>
  <si>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</si>
  <si>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</si>
  <si>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</si>
  <si>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</si>
  <si>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</si>
  <si>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</si>
  <si>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</si>
  <si>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</si>
  <si>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</si>
  <si>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</si>
  <si>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</si>
  <si>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</si>
  <si>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</si>
  <si>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</si>
  <si>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</si>
  <si>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</si>
  <si>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</si>
  <si>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</si>
  <si>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</si>
  <si>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</si>
  <si>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</si>
  <si>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</si>
  <si>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</si>
  <si>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</si>
  <si>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</si>
  <si>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</si>
  <si>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</si>
  <si>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</si>
  <si>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</si>
  <si>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</si>
  <si>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</si>
  <si>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</si>
  <si>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</si>
  <si>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</si>
  <si>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</si>
  <si>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</si>
  <si>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</si>
  <si>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</si>
  <si>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</si>
  <si>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</si>
  <si>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</si>
  <si>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</si>
  <si>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</si>
  <si>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</si>
  <si>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</si>
  <si>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</si>
  <si>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</si>
  <si>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</si>
  <si>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</si>
  <si>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</si>
  <si>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</si>
  <si>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</si>
  <si>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</si>
  <si>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</si>
  <si>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</si>
  <si>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</si>
  <si>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</si>
  <si>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</si>
  <si>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</si>
  <si>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</si>
  <si>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</si>
  <si>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</si>
  <si>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</si>
  <si>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</si>
  <si>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</si>
  <si>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</si>
  <si>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</si>
  <si>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</si>
  <si>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</si>
  <si>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</si>
  <si>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</si>
  <si>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</si>
  <si>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</si>
  <si>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</si>
  <si>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</si>
  <si>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</si>
  <si>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</si>
  <si>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</si>
  <si>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</si>
  <si>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</si>
  <si>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</si>
  <si>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</si>
  <si>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</si>
  <si>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</si>
  <si>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</si>
  <si>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</si>
  <si>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</si>
  <si>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</si>
  <si>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</si>
  <si>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</si>
  <si>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</si>
  <si>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</si>
  <si>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</si>
  <si>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</si>
  <si>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</si>
  <si>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</si>
  <si>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</si>
  <si>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</si>
  <si>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</si>
  <si>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</si>
  <si>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</si>
  <si>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</si>
  <si>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</si>
  <si>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</si>
  <si>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</si>
  <si>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</si>
  <si>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</si>
  <si>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</si>
  <si>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</si>
  <si>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</si>
  <si>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</si>
  <si>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</si>
  <si>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</si>
  <si>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</si>
  <si>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</si>
  <si>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</si>
  <si>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</si>
  <si>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</si>
  <si>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</si>
  <si>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</si>
  <si>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</si>
  <si>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</si>
  <si>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</si>
  <si>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</si>
  <si>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</si>
  <si>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</si>
  <si>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</si>
  <si>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</si>
  <si>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</si>
  <si>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</si>
  <si>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</si>
  <si>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</si>
  <si>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</si>
  <si>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</si>
  <si>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</si>
  <si>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</si>
  <si>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</si>
  <si>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</si>
  <si>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</si>
  <si>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</si>
  <si>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</si>
  <si>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</si>
  <si>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</si>
  <si>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</si>
  <si>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</si>
  <si>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</si>
  <si>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</si>
  <si>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</si>
  <si>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</si>
  <si>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</si>
  <si>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</si>
  <si>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</si>
  <si>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</si>
  <si>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</si>
  <si>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</si>
  <si>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</si>
  <si>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</si>
  <si>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</si>
  <si>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</si>
  <si>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</si>
  <si>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</si>
  <si>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</si>
  <si>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</si>
  <si>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</si>
  <si>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</si>
  <si>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</si>
  <si>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</si>
  <si>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</si>
  <si>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</si>
  <si>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</si>
  <si>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</si>
  <si>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</si>
  <si>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</si>
  <si>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</si>
  <si>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</si>
  <si>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</si>
  <si>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</si>
  <si>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</si>
  <si>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</si>
  <si>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</si>
  <si>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</si>
  <si>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</si>
  <si>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</si>
  <si>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</si>
  <si>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</si>
  <si>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</si>
  <si>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</si>
  <si>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</si>
  <si>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</si>
  <si>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</si>
  <si>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</si>
  <si>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</si>
  <si>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</si>
  <si>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</si>
  <si>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</si>
  <si>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</si>
  <si>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</si>
  <si>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</si>
  <si>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</si>
  <si>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</si>
  <si>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</si>
  <si>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</si>
  <si>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</si>
  <si>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</si>
  <si>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</si>
  <si>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</si>
  <si>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</si>
  <si>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</si>
  <si>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</si>
  <si>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</si>
  <si>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</si>
  <si>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</si>
  <si>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</si>
  <si>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</si>
  <si>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</si>
  <si>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</si>
  <si>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</si>
  <si>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</si>
  <si>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</si>
  <si>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</si>
  <si>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</si>
  <si>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</si>
  <si>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</si>
  <si>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</si>
  <si>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</si>
  <si>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</si>
  <si>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</si>
  <si>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</si>
  <si>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</si>
  <si>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</si>
  <si>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</si>
  <si>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</si>
  <si>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</si>
  <si>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</si>
  <si>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</si>
  <si>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</si>
  <si>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</si>
  <si>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</si>
  <si>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</si>
  <si>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</si>
  <si>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</si>
  <si>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</si>
  <si>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</si>
  <si>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</si>
  <si>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</si>
  <si>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</si>
  <si>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</si>
  <si>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</si>
  <si>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</si>
  <si>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</si>
  <si>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</si>
  <si>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</si>
  <si>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</si>
  <si>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</si>
  <si>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</si>
  <si>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</si>
  <si>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</si>
  <si>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</si>
  <si>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</si>
  <si>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</si>
  <si>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</si>
  <si>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</si>
  <si>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</si>
  <si>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</si>
  <si>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</si>
  <si>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</si>
  <si>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</si>
  <si>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</si>
  <si>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</si>
  <si>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</si>
  <si>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</si>
  <si>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</si>
  <si>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</si>
  <si>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</si>
  <si>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</si>
  <si>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</si>
  <si>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</si>
  <si>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</si>
  <si>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</si>
  <si>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</si>
  <si>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</si>
  <si>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</si>
  <si>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</si>
  <si>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</si>
  <si>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</si>
  <si>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</si>
  <si>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</si>
  <si>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</si>
  <si>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</si>
  <si>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</si>
  <si>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</si>
  <si>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</si>
  <si>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</si>
  <si>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</si>
  <si>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</si>
  <si>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</si>
  <si>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</si>
  <si>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</si>
  <si>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</si>
  <si>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</si>
  <si>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</si>
  <si>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</si>
  <si>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</si>
  <si>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</si>
  <si>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</si>
  <si>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</si>
  <si>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</si>
  <si>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</si>
  <si>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</si>
  <si>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</si>
  <si>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</si>
  <si>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</si>
  <si>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</si>
  <si>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</si>
  <si>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</si>
  <si>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</si>
  <si>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</si>
  <si>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</si>
  <si>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</si>
  <si>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</si>
  <si>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</si>
  <si>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</si>
  <si>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</si>
  <si>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</si>
  <si>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</si>
  <si>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</si>
  <si>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</si>
  <si>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</si>
  <si>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</si>
  <si>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</si>
  <si>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</si>
  <si>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</si>
  <si>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</si>
  <si>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</si>
  <si>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</si>
  <si>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</si>
  <si>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</si>
  <si>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</si>
  <si>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</si>
  <si>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</si>
  <si>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</si>
  <si>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</si>
  <si>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</si>
  <si>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</si>
  <si>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</si>
  <si>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</si>
  <si>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</si>
  <si>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</si>
  <si>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</si>
  <si>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</si>
  <si>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</si>
  <si>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</si>
  <si>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</si>
  <si>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</si>
  <si>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</si>
  <si>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</si>
  <si>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</si>
  <si>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</si>
  <si>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</si>
  <si>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</si>
  <si>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</si>
  <si>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</si>
  <si>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</si>
  <si>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</si>
  <si>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</si>
  <si>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</si>
  <si>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</si>
  <si>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</si>
  <si>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</si>
  <si>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</si>
  <si>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</si>
  <si>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</si>
  <si>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</si>
  <si>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</si>
  <si>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</si>
  <si>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</si>
  <si>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</si>
  <si>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</si>
  <si>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</si>
  <si>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</si>
  <si>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</si>
  <si>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</si>
  <si>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</si>
  <si>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</si>
  <si>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</si>
  <si>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</si>
  <si>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</si>
  <si>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</si>
  <si>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</si>
  <si>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</si>
  <si>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</si>
  <si>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</si>
  <si>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</si>
  <si>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</si>
  <si>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</si>
  <si>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</si>
  <si>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</si>
  <si>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</si>
  <si>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</si>
  <si>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</si>
  <si>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</si>
  <si>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</si>
  <si>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</si>
  <si>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</si>
  <si>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</si>
  <si>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</si>
  <si>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</si>
  <si>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</si>
  <si>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</si>
  <si>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</si>
  <si>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</si>
  <si>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</si>
  <si>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</si>
  <si>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</si>
  <si>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</si>
  <si>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</si>
  <si>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</si>
  <si>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</si>
  <si>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</si>
  <si>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</si>
  <si>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</si>
  <si>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</si>
  <si>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</si>
  <si>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</si>
  <si>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</si>
  <si>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</si>
  <si>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</si>
  <si>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</si>
  <si>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</si>
  <si>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</si>
  <si>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</si>
  <si>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</si>
  <si>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</si>
  <si>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</si>
  <si>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</si>
  <si>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</si>
  <si>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</si>
  <si>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</si>
  <si>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</si>
  <si>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</si>
  <si>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</si>
  <si>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</si>
  <si>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</si>
  <si>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</si>
  <si>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</si>
  <si>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</si>
  <si>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</si>
  <si>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</si>
  <si>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</si>
  <si>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</si>
  <si>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</si>
  <si>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</si>
  <si>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</si>
  <si>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</si>
  <si>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</si>
  <si>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</si>
  <si>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</si>
  <si>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</si>
  <si>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</si>
  <si>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</si>
  <si>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</si>
  <si>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</si>
  <si>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</si>
  <si>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</si>
  <si>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</si>
  <si>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</si>
  <si>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</si>
  <si>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</si>
  <si>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</si>
  <si>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</si>
  <si>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</si>
  <si>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</si>
  <si>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</si>
  <si>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</si>
  <si>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</si>
  <si>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</si>
  <si>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</si>
  <si>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</si>
  <si>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</si>
  <si>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</si>
  <si>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</si>
  <si>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</si>
  <si>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</si>
  <si>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</si>
  <si>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</si>
  <si>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</si>
  <si>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</si>
  <si>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</si>
  <si>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</si>
  <si>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</si>
  <si>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</si>
  <si>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</si>
  <si>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</si>
  <si>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</si>
  <si>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</si>
  <si>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</si>
  <si>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</si>
  <si>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</si>
  <si>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</si>
  <si>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</si>
  <si>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</si>
  <si>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</si>
  <si>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</si>
  <si>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</si>
  <si>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</si>
  <si>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</si>
  <si>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</si>
  <si>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</si>
  <si>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</si>
  <si>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</si>
  <si>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</si>
  <si>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</si>
  <si>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</si>
  <si>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</si>
  <si>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</si>
  <si>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</si>
  <si>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</si>
  <si>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</si>
  <si>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</si>
  <si>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</si>
  <si>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</si>
  <si>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</si>
  <si>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</si>
  <si>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</si>
  <si>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</si>
  <si>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</si>
  <si>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</si>
  <si>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</si>
  <si>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</si>
  <si>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</si>
  <si>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</si>
  <si>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</si>
  <si>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</si>
  <si>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</si>
  <si>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</si>
  <si>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</si>
  <si>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</si>
  <si>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</si>
  <si>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</si>
  <si>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</si>
  <si>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</si>
  <si>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</si>
  <si>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</si>
  <si>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</si>
  <si>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</si>
  <si>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</si>
  <si>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</si>
  <si>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</si>
  <si>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</si>
  <si>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</si>
  <si>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</si>
  <si>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</si>
  <si>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</si>
  <si>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</si>
  <si>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</si>
  <si>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</si>
  <si>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</si>
  <si>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</si>
  <si>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</si>
  <si>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</si>
  <si>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</si>
  <si>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</si>
  <si>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</si>
  <si>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</si>
  <si>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</si>
  <si>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</si>
  <si>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</si>
  <si>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</si>
  <si>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</si>
  <si>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</si>
  <si>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</si>
  <si>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</si>
  <si>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</si>
  <si>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</si>
  <si>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</si>
  <si>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</si>
  <si>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</si>
  <si>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</si>
  <si>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</si>
  <si>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</si>
  <si>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</si>
  <si>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</si>
  <si>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</si>
  <si>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</si>
  <si>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</si>
  <si>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</si>
  <si>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</si>
  <si>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</si>
  <si>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</si>
  <si>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</si>
  <si>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</si>
  <si>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</si>
  <si>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</si>
  <si>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</si>
  <si>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</si>
  <si>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</si>
  <si>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</si>
  <si>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</si>
  <si>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</si>
  <si>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</si>
  <si>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</si>
  <si>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</si>
  <si>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</si>
  <si>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</si>
  <si>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</si>
  <si>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</si>
  <si>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</si>
  <si>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</si>
  <si>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</si>
  <si>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</si>
  <si>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</si>
  <si>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</si>
  <si>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</si>
  <si>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</si>
  <si>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</si>
  <si>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</si>
  <si>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</si>
  <si>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</si>
  <si>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</si>
  <si>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</si>
  <si>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</si>
  <si>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</si>
  <si>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</si>
  <si>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</si>
  <si>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</si>
  <si>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</si>
  <si>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</si>
  <si>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</si>
  <si>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</si>
  <si>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</si>
  <si>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</si>
  <si>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</si>
  <si>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</si>
  <si>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</si>
  <si>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</si>
  <si>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</si>
  <si>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</si>
  <si>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</si>
  <si>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</si>
  <si>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</si>
  <si>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</si>
  <si>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</si>
  <si>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</si>
  <si>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</si>
  <si>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</si>
  <si>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</si>
  <si>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</si>
  <si>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</si>
  <si>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</si>
  <si>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</si>
  <si>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</si>
  <si>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</si>
  <si>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</si>
  <si>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</si>
  <si>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</si>
  <si>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</si>
  <si>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</si>
  <si>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</si>
  <si>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</si>
  <si>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</si>
  <si>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</si>
  <si>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</si>
  <si>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</si>
  <si>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</si>
  <si>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</si>
  <si>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</si>
  <si>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</si>
  <si>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</si>
  <si>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</si>
  <si>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</si>
  <si>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</si>
  <si>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</si>
  <si>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</si>
  <si>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</si>
  <si>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</si>
  <si>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</si>
  <si>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</si>
  <si>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</si>
  <si>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</si>
  <si>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</si>
  <si>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</si>
  <si>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</si>
  <si>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</si>
  <si>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</si>
  <si>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</si>
  <si>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</si>
  <si>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</si>
  <si>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</si>
  <si>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</si>
  <si>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</si>
  <si>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</si>
  <si>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</si>
  <si>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</si>
  <si>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</si>
  <si>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</si>
  <si>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</si>
  <si>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</si>
  <si>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</si>
  <si>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</si>
  <si>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</si>
  <si>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</si>
  <si>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</si>
  <si>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</si>
  <si>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</si>
  <si>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</si>
  <si>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</si>
  <si>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</si>
  <si>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</si>
  <si>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</si>
  <si>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</si>
  <si>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</si>
  <si>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</si>
  <si>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</si>
  <si>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</si>
  <si>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</si>
  <si>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</si>
  <si>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</si>
  <si>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</si>
  <si>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</si>
  <si>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</si>
  <si>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</si>
  <si>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</si>
  <si>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</si>
  <si>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</si>
  <si>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</si>
  <si>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</si>
  <si>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</si>
  <si>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</si>
  <si>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</si>
  <si>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</si>
  <si>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</si>
  <si>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</si>
  <si>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</si>
  <si>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</si>
  <si>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</si>
  <si>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</si>
  <si>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</si>
  <si>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</si>
  <si>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</si>
  <si>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</si>
  <si>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</si>
  <si>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</si>
  <si>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</si>
  <si>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</si>
  <si>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</si>
  <si>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</si>
  <si>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</si>
  <si>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</si>
  <si>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</si>
  <si>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</si>
  <si>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</si>
  <si>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</si>
  <si>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</si>
  <si>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</si>
  <si>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</si>
  <si>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</si>
  <si>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</si>
  <si>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</si>
  <si>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</si>
  <si>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</si>
  <si>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</si>
  <si>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</si>
  <si>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</si>
  <si>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</si>
  <si>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</si>
  <si>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</si>
  <si>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</si>
  <si>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</si>
  <si>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</si>
  <si>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</si>
  <si>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</si>
  <si>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</si>
  <si>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</si>
  <si>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</si>
  <si>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</si>
  <si>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</si>
  <si>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</si>
  <si>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</si>
  <si>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</si>
  <si>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</si>
  <si>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</si>
  <si>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</si>
  <si>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</si>
  <si>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</si>
  <si>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</si>
  <si>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</si>
  <si>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</si>
  <si>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</si>
  <si>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</si>
  <si>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</si>
  <si>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</si>
  <si>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</si>
  <si>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</si>
  <si>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</si>
  <si>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</si>
  <si>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</si>
  <si>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</si>
  <si>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</si>
  <si>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</si>
  <si>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</si>
  <si>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</si>
  <si>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</si>
  <si>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</si>
  <si>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</si>
  <si>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</si>
  <si>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</si>
  <si>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</si>
  <si>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</si>
  <si>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</si>
  <si>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</si>
  <si>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</si>
  <si>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</si>
  <si>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</si>
  <si>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</si>
  <si>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</si>
  <si>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</si>
  <si>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</si>
  <si>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</si>
  <si>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</si>
  <si>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</si>
  <si>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</si>
  <si>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</si>
  <si>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</si>
  <si>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</si>
  <si>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</si>
  <si>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</si>
  <si>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</si>
  <si>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</si>
  <si>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</si>
  <si>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</si>
  <si>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</si>
  <si>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</si>
  <si>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</si>
  <si>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</si>
  <si>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</si>
  <si>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</si>
  <si>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</si>
  <si>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</si>
  <si>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</si>
  <si>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</si>
  <si>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</si>
  <si>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</si>
  <si>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</si>
  <si>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</si>
  <si>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</si>
  <si>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</si>
  <si>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</si>
  <si>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</si>
  <si>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</si>
  <si>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</si>
  <si>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</si>
  <si>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</si>
  <si>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</si>
  <si>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</si>
  <si>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</si>
  <si>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</si>
  <si>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</si>
  <si>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</si>
  <si>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</si>
  <si>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</si>
  <si>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</si>
  <si>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</si>
  <si>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</si>
  <si>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</si>
  <si>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</si>
  <si>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</si>
  <si>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</si>
  <si>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</si>
  <si>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</si>
  <si>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</si>
  <si>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</si>
  <si>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</si>
  <si>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</si>
  <si>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</si>
  <si>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</si>
  <si>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</si>
  <si>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</si>
  <si>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</si>
  <si>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</si>
  <si>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</si>
  <si>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</si>
  <si>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</si>
  <si>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</si>
  <si>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</si>
  <si>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</si>
  <si>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</si>
  <si>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</si>
  <si>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</si>
  <si>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</si>
  <si>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</si>
  <si>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</si>
  <si>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</si>
  <si>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</si>
  <si>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</si>
  <si>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</si>
  <si>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</si>
  <si>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</si>
  <si>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</si>
  <si>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</si>
  <si>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</si>
  <si>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</si>
  <si>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</si>
  <si>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</si>
  <si>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</si>
  <si>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</si>
  <si>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</si>
  <si>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</si>
  <si>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</si>
  <si>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</si>
  <si>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</si>
  <si>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</si>
  <si>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</si>
  <si>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</si>
  <si>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</si>
  <si>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</si>
  <si>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</si>
  <si>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</si>
  <si>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</si>
  <si>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</si>
  <si>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</si>
  <si>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</si>
  <si>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</si>
  <si>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</si>
  <si>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</si>
  <si>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</si>
  <si>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</si>
  <si>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</si>
  <si>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</si>
  <si>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</si>
  <si>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</si>
  <si>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</si>
  <si>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</si>
  <si>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</si>
  <si>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</si>
  <si>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</si>
  <si>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</si>
  <si>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</si>
  <si>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</si>
  <si>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</si>
  <si>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</si>
  <si>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</si>
  <si>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</si>
  <si>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</si>
  <si>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</si>
  <si>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</si>
  <si>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</si>
  <si>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</si>
  <si>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</si>
  <si>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</si>
  <si>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</si>
  <si>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</si>
  <si>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</si>
  <si>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</si>
  <si>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</si>
  <si>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</si>
  <si>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</si>
  <si>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</si>
  <si>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</si>
  <si>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</si>
  <si>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</si>
  <si>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</si>
  <si>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</si>
  <si>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</si>
  <si>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</si>
  <si>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</si>
  <si>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</si>
  <si>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</si>
  <si>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</si>
  <si>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</si>
  <si>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</si>
  <si>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</si>
  <si>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</si>
  <si>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</si>
  <si>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</si>
  <si>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</si>
  <si>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</si>
  <si>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</si>
  <si>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</si>
  <si>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</si>
  <si>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</si>
  <si>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</si>
  <si>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</si>
  <si>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</si>
  <si>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</si>
  <si>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</si>
  <si>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</si>
  <si>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</si>
  <si>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</si>
  <si>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</si>
  <si>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</si>
  <si>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</si>
  <si>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</si>
  <si>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</si>
  <si>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</si>
  <si>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</si>
  <si>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</si>
  <si>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</si>
  <si>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</si>
  <si>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</si>
  <si>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</si>
  <si>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</si>
  <si>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</si>
  <si>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</si>
  <si>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</si>
  <si>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</si>
  <si>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</si>
  <si>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</si>
  <si>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</si>
  <si>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</si>
  <si>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</si>
  <si>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</si>
  <si>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</si>
  <si>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</si>
  <si>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</si>
  <si>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</si>
  <si>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</si>
  <si>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</si>
  <si>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</si>
  <si>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</si>
  <si>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</si>
  <si>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</si>
  <si>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</si>
  <si>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</si>
  <si>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</si>
  <si>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</si>
  <si>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</si>
  <si>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</si>
  <si>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</si>
  <si>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</si>
  <si>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</si>
  <si>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</si>
  <si>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</si>
  <si>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</si>
  <si>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</si>
  <si>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</si>
  <si>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</si>
  <si>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</si>
  <si>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</si>
  <si>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</si>
  <si>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</si>
  <si>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</si>
  <si>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</si>
  <si>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</si>
  <si>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</si>
  <si>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</si>
  <si>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</si>
  <si>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</si>
  <si>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</si>
  <si>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</si>
  <si>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</si>
  <si>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</si>
  <si>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</si>
  <si>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</si>
  <si>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</si>
  <si>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</si>
  <si>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</si>
  <si>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</si>
  <si>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</si>
  <si>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</si>
  <si>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</si>
  <si>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</si>
  <si>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</si>
  <si>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</si>
  <si>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</si>
  <si>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</si>
  <si>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</si>
  <si>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</si>
  <si>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</si>
  <si>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</si>
  <si>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</si>
  <si>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</si>
  <si>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</si>
  <si>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</si>
  <si>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</si>
  <si>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</si>
  <si>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</si>
  <si>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</si>
  <si>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</si>
  <si>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</si>
  <si>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</si>
  <si>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</si>
  <si>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</si>
  <si>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</si>
  <si>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</si>
  <si>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</si>
  <si>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</si>
  <si>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</si>
  <si>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</si>
  <si>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</si>
  <si>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</si>
  <si>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</si>
  <si>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</si>
  <si>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</si>
  <si>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</si>
  <si>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</si>
  <si>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</si>
  <si>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</si>
  <si>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</si>
  <si>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</si>
  <si>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</si>
  <si>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</si>
  <si>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</si>
  <si>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</si>
  <si>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</si>
  <si>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</si>
  <si>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</si>
  <si>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</si>
  <si>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</si>
  <si>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</si>
  <si>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</si>
  <si>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</si>
  <si>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</si>
  <si>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</si>
  <si>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</si>
  <si>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</si>
  <si>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</si>
  <si>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</si>
  <si>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</si>
  <si>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</si>
  <si>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</si>
  <si>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</si>
  <si>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</si>
  <si>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</si>
  <si>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</si>
  <si>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</si>
  <si>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</si>
  <si>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</si>
  <si>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</si>
  <si>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</si>
  <si>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</si>
  <si>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</si>
  <si>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</si>
  <si>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</si>
  <si>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</si>
  <si>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</si>
  <si>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</si>
  <si>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</si>
  <si>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</si>
  <si>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</si>
  <si>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</si>
  <si>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</si>
  <si>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</si>
  <si>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</si>
  <si>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</si>
  <si>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</si>
  <si>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</si>
  <si>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</si>
  <si>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</si>
  <si>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</si>
  <si>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</si>
  <si>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</si>
  <si>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</si>
  <si>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</si>
  <si>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</si>
  <si>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</si>
  <si>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</si>
  <si>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</si>
  <si>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</si>
  <si>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</si>
  <si>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</si>
  <si>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</si>
  <si>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</si>
  <si>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</si>
  <si>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</si>
  <si>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</si>
  <si>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</si>
  <si>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</si>
  <si>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</si>
  <si>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</si>
  <si>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</si>
  <si>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</si>
  <si>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</si>
  <si>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</si>
  <si>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</si>
  <si>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</si>
  <si>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</si>
  <si>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</si>
  <si>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</si>
  <si>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</si>
  <si>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</si>
  <si>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</si>
  <si>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</si>
  <si>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</si>
  <si>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</si>
  <si>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</si>
  <si>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</si>
  <si>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</si>
  <si>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</si>
  <si>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</si>
  <si>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</si>
  <si>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</si>
  <si>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</si>
  <si>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</si>
  <si>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</si>
  <si>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</si>
  <si>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</si>
  <si>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</si>
  <si>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</si>
  <si>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</si>
  <si>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</si>
  <si>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</si>
  <si>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</si>
  <si>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</si>
  <si>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</si>
  <si>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</si>
  <si>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</si>
  <si>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</si>
  <si>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</si>
  <si>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</si>
  <si>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</si>
  <si>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</si>
  <si>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</si>
  <si>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</si>
  <si>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</si>
  <si>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</si>
  <si>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</si>
  <si>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</si>
  <si>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</si>
  <si>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</si>
  <si>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</si>
  <si>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</si>
  <si>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</si>
  <si>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</si>
  <si>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</si>
  <si>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</si>
  <si>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</si>
  <si>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</si>
  <si>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</si>
  <si>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</si>
  <si>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</si>
  <si>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</si>
  <si>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</si>
  <si>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</si>
  <si>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</si>
  <si>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</si>
  <si>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</si>
  <si>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</si>
  <si>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</si>
  <si>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</si>
  <si>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</si>
  <si>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</si>
  <si>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</si>
  <si>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</si>
  <si>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</si>
  <si>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</si>
  <si>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</si>
  <si>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</si>
  <si>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</si>
  <si>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</si>
  <si>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</si>
  <si>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</si>
  <si>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</si>
  <si>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</si>
  <si>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</si>
  <si>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</si>
  <si>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</si>
  <si>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</si>
  <si>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</si>
  <si>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</si>
  <si>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</si>
  <si>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</si>
  <si>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</si>
  <si>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</si>
  <si>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</si>
  <si>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</si>
  <si>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</si>
  <si>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</si>
  <si>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</si>
  <si>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</si>
  <si>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</si>
  <si>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</si>
  <si>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</si>
  <si>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</si>
  <si>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</si>
  <si>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</si>
  <si>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</si>
  <si>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</si>
  <si>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</si>
  <si>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</si>
  <si>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</si>
  <si>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</si>
  <si>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</si>
  <si>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</si>
  <si>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</si>
  <si>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</si>
  <si>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</si>
  <si>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</si>
  <si>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</si>
  <si>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</si>
  <si>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</si>
  <si>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</si>
  <si>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</si>
  <si>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</si>
  <si>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</si>
  <si>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</si>
  <si>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</si>
  <si>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</si>
  <si>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</si>
  <si>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</si>
  <si>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</si>
  <si>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</si>
  <si>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</si>
  <si>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</si>
  <si>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</si>
  <si>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</si>
  <si>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</si>
  <si>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</si>
  <si>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</si>
  <si>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</si>
  <si>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</si>
  <si>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</si>
  <si>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</si>
  <si>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</si>
  <si>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</si>
  <si>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</si>
  <si>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</si>
  <si>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</si>
  <si>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</si>
  <si>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</si>
  <si>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</si>
  <si>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</si>
  <si>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</si>
  <si>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</si>
  <si>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</si>
  <si>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</si>
  <si>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</si>
  <si>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</si>
  <si>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</si>
  <si>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</si>
  <si>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</si>
  <si>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</si>
  <si>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</si>
  <si>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</si>
  <si>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</si>
  <si>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</si>
  <si>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</si>
  <si>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</si>
  <si>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</si>
  <si>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</si>
  <si>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</si>
  <si>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</si>
  <si>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</si>
  <si>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</si>
  <si>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</si>
  <si>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</si>
  <si>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</si>
  <si>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</si>
  <si>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</si>
  <si>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</si>
  <si>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</si>
  <si>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</si>
  <si>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</si>
  <si>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</si>
  <si>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</si>
  <si>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</si>
  <si>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</si>
  <si>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</si>
  <si>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</si>
  <si>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</si>
  <si>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</si>
  <si>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</si>
  <si>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</si>
  <si>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</si>
  <si>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</si>
  <si>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</si>
  <si>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</si>
  <si>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</si>
  <si>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</si>
  <si>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</si>
  <si>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</si>
  <si>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</si>
  <si>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</si>
  <si>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</si>
  <si>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</si>
  <si>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</si>
  <si>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</si>
  <si>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</si>
  <si>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</si>
  <si>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</si>
  <si>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</si>
  <si>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</si>
  <si>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</si>
  <si>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</si>
  <si>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</si>
  <si>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</si>
  <si>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</si>
  <si>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</si>
  <si>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</si>
  <si>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</si>
  <si>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</si>
  <si>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</si>
  <si>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</si>
  <si>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</si>
  <si>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</si>
  <si>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</si>
  <si>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</si>
  <si>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</si>
  <si>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</si>
  <si>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</si>
  <si>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</si>
  <si>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</si>
  <si>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</si>
  <si>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</si>
  <si>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</si>
  <si>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</si>
  <si>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</si>
  <si>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</si>
  <si>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</si>
  <si>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</si>
  <si>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</si>
  <si>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</si>
  <si>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</si>
  <si>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</si>
  <si>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</si>
  <si>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</si>
  <si>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</si>
  <si>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</si>
  <si>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</si>
  <si>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</si>
  <si>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</si>
  <si>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</si>
  <si>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</si>
  <si>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</si>
  <si>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</si>
  <si>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</si>
  <si>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</si>
  <si>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</si>
  <si>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</si>
  <si>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</si>
  <si>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</si>
  <si>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</si>
  <si>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</si>
  <si>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</si>
  <si>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</si>
  <si>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</si>
  <si>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</si>
  <si>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</si>
  <si>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</si>
  <si>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</si>
  <si>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</si>
  <si>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</si>
  <si>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</si>
  <si>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</si>
  <si>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</si>
  <si>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</si>
  <si>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</si>
  <si>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</si>
  <si>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</si>
  <si>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</si>
  <si>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</si>
  <si>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</si>
  <si>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</si>
  <si>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</si>
  <si>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</si>
  <si>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</si>
  <si>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</si>
  <si>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</si>
  <si>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</si>
  <si>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</si>
  <si>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</si>
  <si>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</si>
  <si>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</si>
  <si>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</si>
  <si>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</si>
  <si>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</si>
  <si>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</si>
  <si>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</si>
  <si>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</si>
  <si>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</si>
  <si>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</si>
  <si>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</si>
  <si>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</si>
  <si>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</si>
  <si>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</si>
  <si>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</si>
  <si>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</si>
  <si>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</si>
  <si>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</si>
  <si>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</si>
  <si>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</si>
  <si>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</si>
  <si>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</si>
  <si>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</si>
  <si>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</si>
  <si>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</si>
  <si>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</si>
  <si>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</si>
  <si>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</si>
  <si>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</si>
  <si>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</si>
  <si>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</si>
  <si>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</si>
  <si>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</si>
  <si>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</si>
  <si>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</si>
  <si>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</si>
  <si>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</si>
  <si>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</si>
  <si>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</si>
  <si>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</si>
  <si>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</si>
  <si>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</si>
  <si>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</si>
  <si>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</si>
  <si>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</si>
  <si>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</si>
  <si>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</si>
  <si>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</si>
  <si>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</si>
  <si>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</si>
  <si>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</si>
  <si>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</si>
  <si>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</si>
  <si>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</si>
  <si>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</si>
  <si>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</si>
  <si>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</si>
  <si>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</si>
  <si>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</si>
  <si>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</si>
  <si>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</si>
  <si>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</si>
  <si>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</si>
  <si>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</si>
  <si>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</si>
  <si>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</si>
  <si>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</si>
  <si>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</si>
  <si>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</si>
  <si>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</si>
  <si>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</si>
  <si>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</si>
  <si>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</si>
  <si>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</si>
  <si>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</si>
  <si>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</si>
  <si>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</si>
  <si>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</si>
  <si>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</si>
  <si>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</si>
  <si>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</si>
  <si>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</si>
  <si>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</si>
  <si>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</si>
  <si>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</si>
  <si>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</si>
  <si>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</si>
  <si>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</si>
  <si>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</si>
  <si>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</si>
  <si>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</si>
  <si>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</si>
  <si>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</si>
  <si>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</si>
  <si>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</si>
  <si>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</si>
  <si>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</si>
  <si>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</si>
  <si>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</si>
  <si>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</si>
  <si>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</si>
  <si>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</si>
  <si>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</si>
  <si>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</si>
  <si>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</si>
  <si>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</si>
  <si>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</si>
  <si>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</si>
  <si>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</si>
  <si>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</si>
  <si>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</si>
  <si>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</si>
  <si>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</si>
  <si>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</si>
  <si>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</si>
  <si>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</si>
  <si>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</si>
  <si>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</si>
  <si>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</si>
  <si>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</si>
  <si>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</si>
  <si>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</si>
  <si>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</si>
  <si>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</si>
  <si>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</si>
  <si>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</si>
  <si>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</si>
  <si>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</si>
  <si>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</si>
  <si>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</si>
  <si>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</si>
  <si>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</si>
  <si>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</si>
  <si>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</si>
  <si>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</si>
  <si>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</si>
  <si>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</si>
  <si>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</si>
  <si>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</si>
  <si>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</si>
  <si>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</si>
  <si>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</si>
  <si>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</si>
  <si>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</si>
  <si>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</si>
  <si>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</si>
  <si>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</si>
  <si>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</si>
  <si>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</si>
  <si>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</si>
  <si>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</si>
  <si>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</si>
  <si>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</si>
  <si>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</si>
  <si>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</si>
  <si>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</si>
  <si>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</si>
  <si>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</si>
  <si>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</si>
  <si>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</si>
  <si>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</si>
  <si>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</si>
  <si>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</si>
  <si>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</si>
  <si>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</si>
  <si>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</si>
  <si>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</si>
  <si>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</si>
  <si>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</si>
  <si>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</si>
  <si>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</si>
  <si>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</si>
  <si>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</si>
  <si>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</si>
  <si>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</si>
  <si>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</si>
  <si>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</si>
  <si>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</si>
  <si>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</si>
  <si>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</si>
  <si>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</si>
  <si>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</si>
  <si>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</si>
  <si>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</si>
  <si>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</si>
  <si>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</si>
  <si>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</si>
  <si>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</si>
  <si>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</si>
  <si>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</si>
  <si>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</si>
  <si>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</si>
  <si>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</si>
  <si>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</si>
  <si>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</si>
  <si>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</si>
  <si>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</si>
  <si>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</si>
  <si>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</si>
  <si>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</si>
  <si>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</si>
  <si>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</si>
  <si>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</si>
  <si>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</si>
  <si>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</si>
  <si>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</si>
  <si>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</si>
  <si>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</si>
  <si>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</si>
  <si>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</si>
  <si>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</si>
  <si>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</si>
  <si>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</si>
  <si>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</si>
  <si>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</si>
  <si>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</si>
  <si>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</si>
  <si>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</si>
  <si>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</si>
  <si>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</si>
  <si>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</si>
  <si>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</si>
  <si>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</si>
  <si>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</si>
  <si>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</si>
  <si>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</si>
  <si>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</si>
  <si>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</si>
  <si>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</si>
  <si>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</si>
  <si>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</si>
  <si>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</si>
  <si>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</si>
  <si>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</si>
  <si>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</si>
  <si>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</si>
  <si>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</si>
  <si>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</si>
  <si>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</si>
  <si>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</si>
  <si>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</si>
  <si>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</si>
  <si>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</si>
  <si>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</si>
  <si>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</si>
  <si>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</si>
  <si>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</si>
  <si>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</si>
  <si>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</si>
  <si>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</si>
  <si>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</si>
  <si>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</si>
  <si>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</si>
  <si>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</si>
  <si>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</si>
  <si>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</si>
  <si>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</si>
  <si>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</si>
  <si>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</si>
  <si>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</si>
  <si>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</si>
  <si>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</si>
  <si>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</si>
  <si>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</si>
  <si>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</si>
  <si>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</si>
  <si>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</si>
  <si>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</si>
  <si>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</si>
  <si>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</si>
  <si>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</si>
  <si>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</si>
  <si>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</si>
  <si>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</si>
  <si>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</si>
  <si>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</si>
  <si>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</si>
  <si>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</si>
  <si>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</si>
  <si>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</si>
  <si>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</si>
  <si>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</si>
  <si>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</si>
  <si>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</si>
  <si>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</si>
  <si>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</si>
  <si>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</si>
  <si>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</si>
  <si>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</si>
  <si>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</si>
  <si>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</si>
  <si>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</si>
  <si>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</si>
  <si>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</si>
  <si>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</si>
  <si>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</si>
  <si>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</si>
  <si>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</si>
  <si>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</si>
  <si>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</si>
  <si>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</si>
  <si>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</si>
  <si>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</si>
  <si>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</si>
  <si>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</si>
  <si>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</si>
  <si>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</si>
  <si>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</si>
  <si>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</si>
  <si>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</si>
  <si>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</si>
  <si>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</si>
  <si>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</si>
  <si>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</si>
  <si>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</si>
  <si>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</si>
  <si>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</si>
  <si>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</si>
  <si>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</si>
  <si>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</si>
  <si>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</si>
  <si>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</si>
  <si>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</si>
  <si>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</si>
  <si>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</si>
  <si>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</si>
  <si>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</si>
  <si>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</si>
  <si>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</si>
  <si>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</si>
  <si>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</si>
  <si>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</si>
  <si>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</si>
  <si>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</si>
  <si>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</si>
  <si>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</si>
  <si>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</si>
  <si>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</si>
  <si>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</si>
  <si>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</si>
  <si>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</si>
  <si>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</si>
  <si>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</si>
  <si>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</si>
  <si>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</si>
  <si>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</si>
  <si>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</si>
  <si>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</si>
  <si>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</si>
  <si>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</si>
  <si>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</si>
  <si>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</si>
  <si>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</si>
  <si>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</si>
  <si>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</si>
  <si>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</si>
  <si>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</si>
  <si>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</si>
  <si>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</si>
  <si>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</si>
  <si>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</si>
  <si>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</si>
  <si>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</si>
  <si>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</si>
  <si>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</si>
  <si>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</si>
  <si>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</si>
  <si>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</si>
  <si>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</si>
  <si>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</si>
  <si>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</si>
  <si>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</si>
  <si>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</si>
  <si>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</si>
  <si>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</si>
  <si>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</si>
  <si>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</si>
  <si>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</si>
  <si>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</si>
  <si>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</si>
  <si>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</si>
  <si>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</si>
  <si>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</si>
  <si>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</si>
  <si>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</si>
  <si>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</si>
  <si>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</si>
  <si>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</si>
  <si>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</si>
  <si>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</si>
  <si>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</si>
  <si>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</si>
  <si>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</si>
  <si>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</si>
  <si>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</si>
  <si>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</si>
  <si>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</si>
  <si>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</si>
  <si>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</si>
  <si>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</si>
  <si>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</si>
  <si>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</si>
  <si>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</si>
  <si>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</si>
  <si>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</si>
  <si>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</si>
  <si>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</si>
  <si>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</si>
  <si>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</si>
  <si>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</si>
  <si>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</si>
  <si>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</si>
  <si>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</si>
  <si>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</si>
  <si>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</si>
  <si>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</si>
  <si>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</si>
  <si>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</si>
  <si>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</si>
  <si>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</si>
  <si>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</si>
  <si>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</si>
  <si>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</si>
  <si>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</si>
  <si>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</si>
  <si>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</si>
  <si>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</si>
  <si>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</si>
  <si>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</si>
  <si>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</si>
  <si>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</si>
  <si>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</si>
  <si>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</si>
  <si>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</si>
  <si>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</si>
  <si>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</si>
  <si>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</si>
  <si>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</si>
  <si>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</si>
  <si>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</si>
  <si>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</si>
  <si>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</si>
  <si>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</si>
  <si>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</si>
  <si>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</si>
  <si>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</si>
  <si>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</si>
  <si>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</si>
  <si>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</si>
  <si>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</si>
  <si>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</si>
  <si>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</si>
  <si>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</si>
  <si>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</si>
  <si>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</si>
  <si>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</si>
  <si>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</si>
  <si>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</si>
  <si>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</si>
  <si>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</si>
  <si>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</si>
  <si>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</si>
  <si>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</si>
  <si>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</si>
  <si>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</si>
  <si>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</si>
  <si>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</si>
  <si>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</si>
  <si>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</si>
  <si>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</si>
  <si>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</si>
  <si>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</si>
  <si>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</si>
  <si>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</si>
  <si>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</si>
  <si>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</si>
  <si>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</si>
  <si>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</si>
  <si>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</si>
  <si>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</si>
  <si>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</si>
  <si>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</si>
  <si>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</si>
  <si>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</si>
  <si>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</si>
  <si>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</si>
  <si>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</si>
  <si>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</si>
  <si>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</si>
  <si>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</si>
  <si>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</si>
  <si>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</si>
  <si>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</si>
  <si>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</si>
  <si>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</si>
  <si>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</si>
  <si>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</si>
  <si>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</si>
  <si>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</si>
  <si>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</si>
  <si>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</si>
  <si>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</si>
  <si>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</si>
  <si>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</si>
  <si>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</si>
  <si>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</si>
  <si>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</si>
  <si>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</si>
  <si>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</si>
  <si>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</si>
  <si>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</si>
  <si>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</si>
  <si>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</si>
  <si>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</si>
  <si>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</si>
  <si>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</si>
  <si>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</si>
  <si>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</si>
  <si>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</si>
  <si>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</si>
  <si>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</si>
  <si>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</si>
  <si>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</si>
  <si>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</si>
  <si>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</si>
  <si>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</si>
  <si>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</si>
  <si>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</si>
  <si>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</si>
  <si>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</si>
  <si>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</si>
  <si>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</si>
  <si>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</si>
  <si>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</si>
  <si>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</si>
  <si>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</si>
  <si>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</si>
  <si>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</si>
  <si>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</si>
  <si>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</si>
  <si>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</si>
  <si>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</si>
  <si>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</si>
  <si>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</si>
  <si>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</si>
  <si>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</si>
  <si>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</si>
  <si>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</si>
  <si>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</si>
  <si>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</si>
  <si>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</si>
  <si>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</si>
  <si>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</si>
  <si>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</si>
  <si>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</si>
  <si>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</si>
  <si>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</si>
  <si>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</si>
  <si>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</si>
  <si>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</si>
  <si>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</si>
  <si>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</si>
  <si>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</si>
  <si>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</si>
  <si>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</si>
  <si>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</si>
  <si>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</si>
  <si>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</si>
  <si>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</si>
  <si>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</si>
  <si>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</si>
  <si>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</si>
  <si>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</si>
  <si>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</si>
  <si>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</si>
  <si>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</si>
  <si>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</si>
  <si>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</si>
  <si>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</si>
  <si>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</si>
  <si>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</si>
  <si>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</si>
  <si>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</si>
  <si>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</si>
  <si>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</si>
  <si>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</si>
  <si>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</si>
  <si>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</si>
  <si>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</si>
  <si>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</si>
  <si>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</si>
  <si>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</si>
  <si>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</si>
  <si>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</si>
  <si>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</si>
  <si>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</si>
  <si>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</si>
  <si>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</si>
  <si>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</si>
  <si>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</si>
  <si>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</si>
  <si>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</si>
  <si>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</si>
  <si>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</si>
  <si>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</si>
  <si>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</si>
  <si>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</si>
  <si>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</si>
  <si>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</si>
  <si>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</si>
  <si>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</si>
  <si>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</si>
  <si>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</si>
  <si>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</si>
  <si>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</si>
  <si>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</si>
  <si>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</si>
  <si>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</si>
  <si>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</si>
  <si>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</si>
  <si>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</si>
  <si>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</si>
  <si>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</si>
  <si>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</si>
  <si>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</si>
  <si>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</si>
  <si>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</si>
  <si>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</si>
  <si>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</si>
  <si>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</si>
  <si>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</si>
  <si>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</si>
  <si>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</si>
  <si>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</si>
  <si>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</si>
  <si>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</si>
  <si>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</si>
  <si>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</si>
  <si>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</si>
  <si>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</si>
  <si>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</si>
  <si>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</si>
  <si>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</si>
  <si>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</si>
  <si>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</si>
  <si>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</si>
  <si>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</si>
  <si>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</si>
  <si>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</si>
  <si>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</si>
  <si>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</si>
  <si>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</si>
  <si>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</si>
  <si>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</si>
  <si>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</si>
  <si>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</si>
  <si>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</si>
  <si>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</si>
  <si>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</si>
  <si>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</si>
  <si>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</si>
  <si>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</si>
  <si>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</si>
  <si>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</si>
  <si>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</si>
  <si>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</si>
  <si>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</si>
  <si>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</si>
  <si>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</si>
  <si>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</si>
  <si>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</si>
  <si>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</si>
  <si>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</si>
  <si>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</si>
  <si>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</si>
  <si>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</si>
  <si>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</si>
  <si>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</si>
  <si>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</si>
  <si>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</si>
  <si>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</si>
  <si>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</si>
  <si>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</si>
  <si>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</si>
  <si>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</si>
  <si>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</si>
  <si>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</si>
  <si>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</si>
  <si>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</si>
  <si>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</si>
  <si>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</si>
  <si>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</si>
  <si>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</si>
  <si>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</si>
  <si>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</si>
  <si>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</si>
  <si>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</si>
  <si>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</si>
  <si>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</si>
  <si>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</si>
  <si>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</si>
  <si>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</si>
  <si>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</si>
  <si>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</si>
  <si>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</si>
  <si>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</si>
  <si>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</si>
  <si>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</si>
  <si>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</si>
  <si>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</si>
  <si>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</si>
  <si>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</si>
  <si>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</si>
  <si>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</si>
  <si>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</si>
  <si>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</si>
  <si>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</si>
  <si>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</si>
  <si>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</si>
  <si>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</si>
  <si>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</si>
  <si>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</si>
  <si>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</si>
  <si>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</si>
  <si>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</si>
  <si>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</si>
  <si>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</si>
  <si>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</si>
  <si>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</si>
  <si>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</si>
  <si>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</si>
  <si>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</si>
  <si>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</si>
  <si>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</si>
  <si>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</si>
  <si>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</si>
  <si>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</si>
  <si>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</si>
  <si>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</si>
  <si>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</si>
  <si>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</si>
  <si>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</si>
  <si>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</si>
  <si>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</si>
  <si>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</si>
  <si>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</si>
  <si>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</si>
  <si>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</si>
  <si>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</si>
  <si>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</si>
  <si>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</si>
  <si>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</si>
  <si>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</si>
  <si>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</si>
  <si>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</si>
  <si>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</si>
  <si>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</si>
  <si>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</si>
  <si>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</si>
  <si>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</si>
  <si>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</si>
  <si>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</si>
  <si>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</si>
  <si>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</si>
  <si>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</si>
  <si>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</si>
  <si>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</si>
  <si>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</si>
  <si>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</si>
  <si>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</si>
  <si>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</si>
  <si>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</si>
  <si>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</si>
  <si>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</si>
  <si>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</si>
  <si>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</si>
  <si>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</si>
  <si>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</si>
  <si>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</si>
  <si>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</si>
  <si>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</si>
  <si>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</si>
  <si>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</si>
  <si>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</si>
  <si>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</si>
  <si>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</si>
  <si>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</si>
  <si>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</si>
  <si>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</si>
  <si>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</si>
  <si>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</si>
  <si>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</si>
  <si>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</si>
  <si>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</si>
  <si>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</si>
  <si>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</si>
  <si>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</si>
  <si>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</si>
  <si>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</si>
  <si>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</si>
  <si>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</si>
  <si>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</si>
  <si>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</si>
  <si>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</si>
  <si>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</si>
  <si>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</si>
  <si>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</si>
  <si>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</si>
  <si>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</si>
  <si>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</si>
  <si>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</si>
  <si>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</si>
  <si>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</si>
  <si>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</si>
  <si>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</si>
  <si>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</si>
  <si>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</si>
  <si>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</si>
  <si>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</si>
  <si>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</si>
  <si>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</si>
  <si>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</si>
  <si>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</si>
  <si>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</si>
  <si>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</si>
  <si>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</si>
  <si>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</si>
  <si>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</si>
  <si>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</si>
  <si>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</si>
  <si>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</si>
  <si>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</si>
  <si>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</si>
  <si>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</si>
  <si>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</si>
  <si>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</si>
  <si>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</si>
  <si>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</si>
  <si>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</si>
  <si>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</si>
  <si>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</si>
  <si>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</si>
  <si>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</si>
  <si>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</si>
  <si>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</si>
  <si>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</si>
  <si>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</si>
  <si>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</si>
  <si>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</si>
  <si>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</si>
  <si>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</si>
  <si>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</si>
  <si>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</si>
  <si>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</si>
  <si>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</si>
  <si>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</si>
  <si>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</si>
  <si>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</si>
  <si>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</si>
  <si>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</si>
  <si>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</si>
  <si>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</si>
  <si>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</si>
  <si>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</si>
  <si>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</si>
  <si>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</si>
  <si>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</si>
  <si>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</si>
  <si>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</si>
  <si>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</si>
  <si>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</si>
  <si>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</si>
  <si>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</si>
  <si>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</si>
  <si>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</si>
  <si>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</si>
  <si>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</si>
  <si>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</si>
  <si>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</si>
  <si>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</si>
  <si>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</si>
  <si>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</si>
  <si>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</si>
  <si>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</si>
  <si>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</si>
  <si>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</si>
  <si>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</si>
  <si>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</si>
  <si>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</si>
  <si>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</si>
  <si>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</si>
  <si>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</si>
  <si>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</si>
  <si>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</si>
  <si>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</si>
  <si>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</si>
  <si>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</si>
  <si>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</si>
  <si>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</si>
  <si>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</si>
  <si>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</si>
  <si>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</si>
  <si>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</si>
  <si>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</si>
  <si>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</si>
  <si>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</si>
  <si>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</si>
  <si>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</si>
  <si>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</si>
  <si>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</si>
  <si>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</si>
  <si>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</si>
  <si>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</si>
  <si>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</si>
  <si>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</si>
  <si>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</si>
  <si>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</si>
  <si>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</si>
  <si>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</si>
  <si>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</si>
  <si>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</si>
  <si>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</si>
  <si>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</si>
  <si>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</si>
  <si>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</si>
  <si>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</si>
  <si>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</si>
  <si>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</si>
  <si>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</si>
  <si>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</si>
  <si>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</si>
  <si>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</si>
  <si>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</si>
  <si>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</si>
  <si>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</si>
  <si>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</si>
  <si>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</si>
  <si>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</si>
  <si>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</si>
  <si>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</si>
  <si>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</si>
  <si>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</si>
  <si>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</si>
  <si>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</si>
  <si>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</si>
  <si>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</si>
  <si>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</si>
  <si>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</si>
  <si>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</si>
  <si>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</si>
  <si>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</si>
  <si>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</si>
  <si>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</si>
  <si>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</si>
  <si>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</si>
  <si>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</si>
  <si>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</si>
  <si>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</si>
  <si>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</si>
  <si>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</si>
  <si>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</si>
  <si>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</si>
  <si>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</si>
  <si>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</si>
  <si>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</si>
  <si>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</si>
  <si>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</si>
  <si>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</si>
  <si>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</si>
  <si>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</si>
  <si>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</si>
  <si>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</si>
  <si>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</si>
  <si>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</si>
  <si>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</si>
  <si>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</si>
  <si>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</si>
  <si>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</si>
  <si>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</si>
  <si>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</si>
  <si>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</si>
  <si>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</si>
  <si>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</si>
  <si>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</si>
  <si>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</si>
  <si>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</si>
  <si>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</si>
  <si>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</si>
  <si>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</si>
  <si>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</si>
  <si>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</si>
  <si>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</si>
  <si>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</si>
  <si>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</si>
  <si>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</si>
  <si>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</si>
  <si>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</si>
  <si>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</si>
  <si>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</si>
  <si>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</si>
  <si>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</si>
  <si>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</si>
  <si>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</si>
  <si>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</si>
  <si>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</si>
  <si>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</si>
  <si>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</si>
  <si>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</si>
  <si>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</si>
  <si>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</si>
  <si>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</si>
  <si>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</si>
  <si>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</si>
  <si>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</si>
  <si>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</si>
  <si>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</si>
  <si>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</si>
  <si>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</si>
  <si>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</si>
  <si>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</si>
  <si>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</si>
  <si>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</si>
  <si>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</si>
  <si>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</si>
  <si>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</si>
  <si>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</si>
  <si>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</si>
  <si>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</si>
  <si>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</si>
  <si>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</si>
  <si>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</si>
  <si>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</si>
  <si>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</si>
  <si>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</si>
  <si>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</si>
  <si>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</si>
  <si>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</si>
  <si>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</si>
  <si>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</si>
  <si>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</si>
  <si>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</si>
  <si>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</si>
  <si>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</si>
  <si>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</si>
  <si>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</si>
  <si>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</si>
  <si>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</si>
  <si>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</si>
  <si>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</si>
  <si>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</si>
  <si>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</si>
  <si>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</si>
  <si>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</si>
  <si>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</si>
  <si>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</si>
  <si>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</si>
  <si>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</si>
  <si>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</si>
  <si>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</si>
  <si>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</si>
  <si>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</si>
  <si>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</si>
  <si>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</si>
  <si>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</si>
  <si>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</si>
  <si>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</si>
  <si>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</si>
  <si>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</si>
  <si>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</si>
  <si>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</si>
  <si>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</si>
  <si>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</si>
  <si>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</si>
  <si>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</si>
  <si>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</si>
  <si>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</si>
  <si>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</si>
  <si>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</si>
  <si>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</si>
  <si>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</si>
  <si>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</si>
  <si>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</si>
  <si>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</si>
  <si>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</si>
  <si>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</si>
  <si>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</si>
  <si>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</si>
  <si>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</si>
  <si>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</si>
  <si>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</si>
  <si>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</si>
  <si>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</si>
  <si>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</si>
  <si>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</si>
  <si>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</si>
  <si>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</si>
  <si>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</si>
  <si>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</si>
  <si>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</si>
  <si>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</si>
  <si>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</si>
  <si>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</si>
  <si>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</si>
  <si>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</si>
  <si>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</si>
  <si>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</si>
  <si>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</si>
  <si>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</si>
  <si>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</si>
  <si>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</si>
  <si>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</si>
  <si>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</si>
  <si>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</si>
  <si>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</si>
  <si>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</si>
  <si>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</si>
  <si>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</si>
  <si>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</si>
  <si>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</si>
  <si>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</si>
  <si>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</si>
  <si>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</si>
  <si>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</si>
  <si>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</si>
  <si>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</si>
  <si>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</si>
  <si>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</si>
  <si>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</si>
  <si>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</si>
  <si>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</si>
  <si>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</si>
  <si>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</si>
  <si>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</si>
  <si>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</si>
  <si>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</si>
  <si>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</si>
  <si>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</si>
  <si>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</si>
  <si>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</si>
  <si>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</si>
  <si>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</si>
  <si>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</si>
  <si>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</si>
  <si>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</si>
  <si>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</si>
  <si>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</si>
  <si>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</si>
  <si>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</si>
  <si>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</si>
  <si>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</si>
  <si>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</si>
  <si>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</si>
  <si>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</si>
  <si>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</si>
  <si>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</si>
  <si>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</si>
  <si>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</si>
  <si>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</si>
  <si>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</si>
  <si>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</si>
  <si>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</si>
  <si>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</si>
  <si>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</si>
  <si>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</si>
  <si>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</si>
  <si>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</si>
  <si>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</si>
  <si>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</si>
  <si>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</si>
  <si>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</si>
  <si>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</si>
  <si>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</si>
  <si>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</si>
  <si>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</si>
  <si>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</si>
  <si>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</si>
  <si>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</si>
  <si>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</si>
  <si>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</si>
  <si>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</si>
  <si>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</si>
  <si>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</si>
  <si>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</si>
  <si>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</si>
  <si>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</si>
  <si>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</si>
  <si>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</si>
  <si>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</si>
  <si>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</si>
  <si>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</si>
  <si>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</si>
  <si>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</si>
  <si>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</si>
  <si>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</si>
  <si>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</si>
  <si>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</si>
  <si>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</si>
  <si>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</si>
  <si>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</si>
  <si>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</si>
  <si>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</si>
  <si>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</si>
  <si>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</si>
  <si>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</si>
  <si>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</si>
  <si>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</si>
  <si>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</si>
  <si>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</si>
  <si>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</si>
  <si>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</si>
  <si>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</si>
  <si>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</si>
  <si>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</si>
  <si>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</si>
  <si>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</si>
  <si>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</si>
  <si>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</si>
  <si>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</si>
  <si>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</si>
  <si>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</si>
  <si>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</si>
  <si>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</si>
  <si>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</si>
  <si>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</si>
  <si>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</si>
  <si>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</si>
  <si>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</si>
  <si>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</si>
  <si>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</si>
  <si>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</si>
  <si>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</si>
  <si>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</si>
  <si>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</si>
  <si>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</si>
  <si>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</si>
  <si>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</si>
  <si>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</si>
  <si>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</si>
  <si>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</si>
  <si>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</si>
  <si>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</si>
  <si>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</si>
  <si>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</si>
  <si>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</si>
  <si>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</si>
  <si>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</si>
  <si>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</si>
  <si>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</si>
  <si>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</si>
  <si>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</si>
  <si>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</si>
  <si>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</si>
  <si>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</si>
  <si>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</si>
  <si>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</si>
  <si>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</si>
  <si>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</si>
  <si>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</si>
  <si>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</si>
  <si>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</si>
  <si>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</si>
  <si>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</si>
  <si>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</si>
  <si>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</si>
  <si>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</si>
  <si>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</si>
  <si>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</si>
  <si>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</si>
  <si>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</si>
  <si>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</si>
  <si>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</si>
  <si>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</si>
  <si>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</si>
  <si>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</si>
  <si>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</si>
  <si>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</si>
  <si>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</si>
  <si>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</si>
  <si>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</si>
  <si>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</si>
  <si>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</si>
  <si>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</si>
  <si>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</si>
  <si>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</si>
  <si>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</si>
  <si>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</si>
  <si>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</si>
  <si>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</si>
  <si>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</si>
  <si>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</si>
  <si>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</si>
  <si>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</si>
  <si>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</si>
  <si>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</si>
  <si>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</si>
  <si>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</si>
  <si>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</si>
  <si>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</si>
  <si>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</si>
  <si>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</si>
  <si>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</si>
  <si>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</si>
  <si>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</si>
  <si>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</si>
  <si>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</si>
  <si>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</si>
  <si>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</si>
  <si>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</si>
  <si>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</si>
  <si>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</si>
  <si>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</si>
  <si>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</si>
  <si>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</si>
  <si>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</si>
  <si>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</si>
  <si>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</si>
  <si>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</si>
  <si>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</si>
  <si>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</si>
  <si>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</si>
  <si>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</si>
  <si>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</si>
  <si>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</si>
  <si>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</si>
  <si>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</si>
  <si>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</si>
  <si>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</si>
  <si>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</si>
  <si>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</si>
  <si>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</si>
  <si>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</si>
  <si>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</si>
  <si>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</si>
  <si>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</si>
  <si>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</si>
  <si>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</si>
  <si>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</si>
  <si>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</si>
  <si>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</si>
  <si>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</si>
  <si>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</si>
  <si>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</si>
  <si>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</si>
  <si>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</si>
  <si>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</si>
  <si>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</si>
  <si>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</si>
  <si>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</si>
  <si>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</si>
  <si>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</si>
  <si>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</si>
  <si>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</si>
  <si>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</si>
  <si>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</si>
  <si>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</si>
  <si>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</si>
  <si>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</si>
  <si>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</si>
  <si>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</si>
  <si>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</si>
  <si>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</si>
  <si>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</si>
  <si>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</si>
  <si>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</si>
  <si>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</si>
  <si>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</si>
  <si>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</si>
  <si>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</si>
  <si>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</si>
  <si>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</si>
  <si>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</si>
  <si>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</si>
  <si>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</si>
  <si>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</si>
  <si>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</si>
  <si>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</si>
  <si>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</si>
  <si>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</si>
  <si>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</si>
  <si>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</si>
  <si>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</si>
  <si>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</si>
  <si>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</si>
  <si>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</si>
  <si>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</si>
  <si>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</si>
  <si>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</si>
  <si>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</si>
  <si>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</si>
  <si>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</si>
  <si>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</si>
  <si>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</si>
  <si>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</si>
  <si>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</si>
  <si>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</si>
  <si>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</si>
  <si>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</si>
  <si>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</si>
  <si>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</si>
  <si>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</si>
  <si>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</si>
  <si>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</si>
  <si>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</si>
  <si>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</si>
  <si>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</si>
  <si>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</si>
  <si>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</si>
  <si>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</si>
  <si>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</si>
  <si>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</si>
  <si>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</si>
  <si>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</si>
  <si>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</si>
  <si>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</si>
  <si>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</si>
  <si>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</si>
  <si>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</si>
  <si>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</si>
  <si>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</si>
  <si>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</si>
  <si>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</si>
  <si>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</si>
  <si>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</si>
  <si>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</si>
  <si>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</si>
  <si>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</si>
  <si>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</si>
  <si>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</si>
  <si>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</si>
  <si>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</si>
  <si>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</si>
  <si>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</si>
  <si>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</si>
  <si>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</si>
  <si>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</si>
  <si>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</si>
  <si>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</si>
  <si>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</si>
  <si>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</si>
  <si>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</si>
  <si>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</si>
  <si>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</si>
  <si>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</si>
  <si>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</si>
  <si>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</si>
  <si>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</si>
  <si>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</si>
  <si>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</si>
  <si>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</si>
  <si>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</si>
  <si>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</si>
  <si>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</si>
  <si>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</si>
  <si>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</si>
  <si>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</si>
  <si>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</si>
  <si>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</si>
  <si>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</si>
  <si>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</si>
  <si>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</si>
  <si>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</si>
  <si>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</si>
  <si>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</si>
  <si>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</si>
  <si>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</si>
  <si>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</si>
  <si>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</si>
  <si>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</si>
  <si>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</si>
  <si>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</si>
  <si>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</si>
  <si>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</si>
  <si>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</si>
  <si>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</si>
  <si>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</si>
  <si>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</si>
  <si>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</si>
  <si>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</si>
  <si>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</si>
  <si>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</si>
  <si>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</si>
  <si>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</si>
  <si>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</si>
  <si>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</si>
  <si>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</si>
  <si>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</si>
  <si>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</si>
  <si>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</si>
  <si>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</si>
  <si>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</si>
  <si>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</si>
  <si>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</si>
  <si>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</si>
  <si>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</si>
  <si>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</si>
  <si>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</si>
  <si>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</si>
  <si>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</si>
  <si>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</si>
  <si>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</si>
  <si>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</si>
  <si>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</si>
  <si>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</si>
  <si>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</si>
  <si>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</si>
  <si>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</si>
  <si>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</si>
  <si>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</si>
  <si>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</si>
  <si>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</si>
  <si>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</si>
  <si>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</si>
  <si>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</si>
  <si>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</si>
  <si>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</si>
  <si>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</si>
  <si>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</si>
  <si>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</si>
  <si>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</si>
  <si>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</si>
  <si>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</si>
  <si>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</si>
  <si>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</si>
  <si>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</si>
  <si>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</si>
  <si>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</si>
  <si>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</si>
  <si>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</si>
  <si>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</si>
  <si>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</si>
  <si>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</si>
  <si>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</si>
  <si>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</si>
  <si>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</si>
  <si>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</si>
  <si>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</si>
  <si>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</si>
  <si>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</si>
  <si>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</si>
  <si>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</si>
  <si>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</si>
  <si>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</si>
  <si>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</si>
  <si>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</si>
  <si>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</si>
  <si>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</si>
  <si>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</si>
  <si>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</si>
  <si>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</si>
  <si>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</si>
  <si>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</si>
  <si>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</si>
  <si>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</si>
  <si>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</si>
  <si>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</si>
  <si>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</si>
  <si>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</si>
  <si>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</si>
  <si>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</si>
  <si>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</si>
  <si>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</si>
  <si>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</si>
  <si>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</si>
  <si>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</si>
  <si>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</si>
  <si>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</si>
  <si>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</si>
  <si>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</si>
  <si>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</si>
  <si>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</si>
  <si>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</si>
  <si>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</si>
  <si>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</si>
  <si>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</si>
  <si>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</si>
  <si>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</si>
  <si>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</si>
  <si>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</si>
  <si>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</si>
  <si>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</si>
  <si>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</si>
  <si>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</si>
  <si>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</si>
  <si>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</si>
  <si>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</si>
  <si>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</si>
  <si>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</si>
  <si>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</si>
  <si>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</si>
  <si>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</si>
  <si>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</si>
  <si>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</si>
  <si>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</si>
  <si>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</si>
  <si>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</si>
  <si>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</si>
  <si>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</si>
  <si>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</si>
  <si>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</si>
  <si>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</si>
  <si>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</si>
  <si>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</si>
  <si>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</si>
  <si>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</si>
  <si>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</si>
  <si>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</si>
  <si>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</si>
  <si>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</si>
  <si>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</si>
  <si>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</si>
  <si>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</si>
  <si>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</si>
  <si>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</si>
  <si>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</si>
  <si>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</si>
  <si>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</si>
  <si>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</si>
  <si>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</si>
  <si>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</si>
  <si>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</si>
  <si>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</si>
  <si>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</si>
  <si>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</si>
  <si>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</si>
  <si>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</si>
  <si>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</si>
  <si>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</si>
  <si>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</si>
  <si>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</si>
  <si>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</si>
  <si>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</si>
  <si>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</si>
  <si>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</si>
  <si>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</si>
  <si>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</si>
  <si>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</si>
  <si>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</si>
  <si>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</si>
  <si>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</si>
  <si>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</si>
  <si>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</si>
  <si>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</si>
  <si>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</si>
  <si>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</si>
  <si>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</si>
  <si>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</si>
  <si>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</si>
  <si>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</si>
  <si>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</si>
  <si>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</si>
  <si>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</si>
  <si>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</si>
  <si>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</si>
  <si>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</si>
  <si>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</si>
  <si>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</si>
  <si>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</si>
  <si>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</si>
  <si>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</si>
  <si>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</si>
  <si>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</si>
  <si>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</si>
  <si>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</si>
  <si>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</si>
  <si>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</si>
  <si>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</si>
  <si>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</si>
  <si>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</si>
  <si>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</si>
  <si>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</si>
  <si>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</si>
  <si>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</si>
  <si>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</si>
  <si>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</si>
  <si>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</si>
  <si>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</si>
  <si>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</si>
  <si>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</si>
  <si>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</si>
  <si>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</si>
  <si>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</si>
  <si>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</si>
  <si>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</si>
  <si>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</si>
  <si>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</si>
  <si>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</si>
  <si>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</si>
  <si>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</si>
  <si>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</si>
  <si>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</si>
  <si>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</si>
  <si>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</si>
  <si>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</si>
  <si>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</si>
  <si>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</si>
  <si>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</si>
  <si>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</si>
  <si>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</si>
  <si>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</si>
  <si>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</si>
  <si>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</si>
  <si>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</si>
  <si>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</si>
  <si>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</si>
  <si>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</si>
  <si>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</si>
  <si>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</si>
  <si>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</si>
  <si>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</si>
  <si>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</si>
  <si>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</si>
  <si>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</si>
  <si>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</si>
  <si>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</si>
  <si>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</si>
  <si>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</si>
  <si>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</si>
  <si>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</si>
  <si>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</si>
  <si>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</si>
  <si>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</si>
  <si>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</si>
  <si>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</si>
  <si>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</si>
  <si>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</si>
  <si>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</si>
  <si>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</si>
  <si>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</si>
  <si>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</si>
  <si>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</si>
  <si>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</si>
  <si>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</si>
  <si>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</si>
  <si>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</si>
  <si>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</si>
  <si>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</si>
  <si>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</si>
  <si>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</si>
  <si>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</si>
  <si>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</si>
  <si>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</si>
  <si>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</si>
  <si>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</si>
  <si>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</si>
  <si>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</si>
  <si>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</si>
  <si>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</si>
  <si>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</si>
  <si>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</si>
  <si>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</si>
  <si>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</si>
  <si>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</si>
  <si>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</si>
  <si>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</si>
  <si>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</si>
  <si>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</si>
  <si>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</si>
  <si>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</si>
  <si>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</si>
  <si>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</si>
  <si>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</si>
  <si>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</si>
  <si>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</si>
  <si>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</si>
  <si>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</si>
  <si>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</si>
  <si>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</si>
  <si>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</si>
  <si>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</si>
  <si>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</si>
  <si>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</si>
  <si>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</si>
  <si>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</si>
  <si>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</si>
  <si>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</si>
  <si>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</si>
  <si>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</si>
  <si>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</si>
  <si>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</si>
  <si>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</si>
  <si>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</si>
  <si>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</si>
  <si>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</si>
  <si>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</si>
  <si>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</si>
  <si>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</si>
  <si>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</si>
  <si>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</si>
  <si>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</si>
  <si>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</si>
  <si>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</si>
  <si>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</si>
  <si>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</si>
  <si>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</si>
  <si>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</si>
  <si>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</si>
  <si>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</si>
  <si>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</si>
  <si>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</si>
  <si>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</si>
  <si>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</si>
  <si>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</si>
  <si>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</si>
  <si>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</si>
  <si>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</si>
  <si>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</si>
  <si>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</si>
  <si>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</si>
  <si>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</si>
  <si>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</si>
  <si>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</si>
  <si>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</si>
  <si>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</si>
  <si>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</si>
  <si>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</si>
  <si>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</si>
  <si>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</si>
  <si>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</si>
  <si>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</si>
  <si>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</si>
  <si>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</si>
  <si>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</si>
  <si>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</si>
  <si>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</si>
  <si>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</si>
  <si>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</si>
  <si>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</si>
  <si>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</si>
  <si>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</si>
  <si>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</si>
  <si>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</si>
  <si>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</si>
  <si>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</si>
  <si>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</si>
  <si>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</si>
  <si>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</si>
  <si>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</si>
  <si>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</si>
  <si>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</si>
  <si>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</si>
  <si>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</si>
  <si>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</si>
  <si>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</si>
  <si>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</si>
  <si>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</si>
  <si>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</si>
  <si>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</si>
  <si>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</si>
  <si>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</si>
  <si>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</si>
  <si>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</si>
  <si>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</si>
  <si>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</si>
  <si>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</si>
  <si>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</si>
  <si>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</si>
  <si>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</si>
  <si>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</si>
  <si>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</si>
  <si>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</si>
  <si>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</si>
  <si>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</si>
  <si>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</si>
  <si>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</si>
  <si>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</si>
  <si>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</si>
  <si>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</si>
  <si>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</si>
  <si>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</si>
  <si>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</si>
  <si>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</si>
  <si>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</si>
  <si>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</si>
  <si>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</si>
  <si>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</si>
  <si>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</si>
  <si>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</si>
  <si>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</si>
  <si>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</si>
  <si>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</si>
  <si>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</si>
  <si>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</si>
  <si>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</si>
  <si>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</si>
  <si>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</si>
  <si>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</si>
  <si>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</si>
  <si>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</si>
  <si>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</si>
  <si>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</si>
  <si>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</si>
  <si>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</si>
  <si>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</si>
  <si>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</si>
  <si>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</si>
  <si>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</si>
  <si>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</si>
  <si>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</si>
  <si>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</si>
  <si>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</si>
  <si>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</si>
  <si>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</si>
  <si>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</si>
  <si>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</si>
  <si>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</si>
  <si>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</si>
  <si>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</si>
  <si>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</si>
  <si>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</si>
  <si>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</si>
  <si>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</si>
  <si>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</si>
  <si>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</si>
  <si>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</si>
  <si>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</si>
  <si>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</si>
  <si>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</si>
  <si>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</si>
  <si>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</si>
  <si>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</si>
  <si>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</si>
  <si>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</si>
  <si>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</si>
  <si>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</si>
  <si>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</si>
  <si>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</si>
  <si>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</si>
  <si>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</si>
  <si>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</si>
  <si>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</si>
  <si>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</si>
  <si>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</si>
  <si>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</si>
  <si>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</si>
  <si>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</si>
  <si>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</si>
  <si>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</si>
  <si>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</si>
  <si>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</si>
  <si>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</si>
  <si>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</si>
  <si>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</si>
  <si>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</si>
  <si>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</si>
  <si>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</si>
  <si>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</si>
  <si>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</si>
  <si>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</si>
  <si>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</si>
  <si>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</si>
  <si>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</si>
  <si>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</si>
  <si>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</si>
  <si>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</si>
  <si>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</si>
  <si>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</si>
  <si>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</si>
  <si>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</si>
  <si>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</si>
  <si>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</si>
  <si>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</si>
  <si>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</si>
  <si>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</si>
  <si>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</si>
  <si>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</si>
  <si>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</si>
  <si>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</si>
  <si>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</si>
  <si>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</si>
  <si>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</si>
  <si>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</si>
  <si>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</si>
  <si>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</si>
  <si>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</si>
  <si>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</si>
  <si>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</si>
  <si>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</si>
  <si>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</si>
  <si>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</si>
  <si>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</si>
  <si>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</si>
  <si>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</si>
  <si>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</si>
  <si>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</si>
  <si>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</si>
  <si>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</si>
  <si>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</si>
  <si>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</si>
  <si>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</si>
  <si>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</si>
  <si>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</si>
  <si>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</si>
  <si>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</si>
  <si>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</si>
  <si>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</si>
  <si>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</si>
  <si>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</si>
  <si>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</si>
  <si>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</si>
  <si>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</si>
  <si>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</si>
  <si>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</si>
  <si>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</si>
  <si>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</si>
  <si>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</si>
  <si>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</si>
  <si>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</si>
  <si>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</si>
  <si>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</si>
  <si>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</si>
  <si>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</si>
  <si>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</si>
  <si>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</si>
  <si>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</si>
  <si>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</si>
  <si>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</si>
  <si>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</si>
  <si>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</si>
  <si>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</si>
  <si>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</si>
  <si>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</si>
  <si>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</si>
  <si>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</si>
  <si>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</si>
  <si>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</si>
  <si>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</si>
  <si>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</si>
  <si>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</si>
  <si>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</si>
  <si>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</si>
  <si>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</si>
  <si>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</si>
  <si>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</si>
  <si>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</si>
  <si>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</si>
  <si>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</si>
  <si>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</si>
  <si>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</si>
  <si>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</si>
  <si>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</si>
  <si>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</si>
  <si>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</si>
  <si>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</si>
  <si>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</si>
  <si>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</si>
  <si>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</si>
  <si>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</si>
  <si>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</si>
  <si>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</si>
  <si>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</si>
  <si>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</si>
  <si>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</si>
  <si>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</si>
  <si>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</si>
  <si>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</si>
  <si>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</si>
  <si>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</si>
  <si>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</si>
  <si>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</si>
  <si>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</si>
  <si>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</si>
  <si>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</si>
  <si>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</si>
  <si>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</si>
  <si>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</si>
  <si>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</si>
  <si>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</si>
  <si>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</si>
  <si>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</si>
  <si>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</si>
  <si>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</si>
  <si>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</si>
  <si>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</si>
  <si>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</si>
  <si>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</si>
  <si>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</si>
  <si>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</si>
  <si>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</si>
  <si>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</si>
  <si>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</si>
  <si>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</si>
  <si>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</si>
  <si>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</si>
  <si>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</si>
  <si>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</si>
  <si>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</si>
  <si>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</si>
  <si>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</si>
  <si>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</si>
  <si>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</si>
  <si>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</si>
  <si>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</si>
  <si>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</si>
  <si>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</si>
  <si>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</si>
  <si>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</si>
  <si>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</si>
  <si>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</si>
  <si>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</si>
  <si>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</si>
  <si>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</si>
  <si>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</si>
  <si>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</si>
  <si>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</si>
  <si>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</si>
  <si>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</si>
  <si>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</si>
  <si>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</si>
  <si>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</si>
  <si>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</si>
  <si>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</si>
  <si>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</si>
  <si>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</si>
  <si>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</si>
  <si>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</si>
  <si>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</si>
  <si>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</si>
  <si>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</si>
  <si>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</si>
  <si>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</si>
  <si>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</si>
  <si>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</si>
  <si>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</si>
  <si>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</si>
  <si>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</si>
  <si>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</si>
  <si>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</si>
  <si>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</si>
  <si>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</si>
  <si>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</si>
  <si>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</si>
  <si>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</si>
  <si>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</si>
  <si>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</si>
  <si>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</si>
  <si>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</si>
  <si>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</si>
  <si>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</si>
  <si>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</si>
  <si>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</si>
  <si>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</si>
  <si>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</si>
  <si>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</si>
  <si>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</si>
  <si>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</si>
  <si>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</si>
  <si>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</si>
  <si>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</si>
  <si>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</si>
  <si>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</si>
  <si>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</si>
  <si>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</si>
  <si>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</si>
  <si>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</si>
  <si>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</si>
  <si>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</si>
  <si>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</si>
  <si>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</si>
  <si>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</si>
  <si>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</si>
  <si>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</si>
  <si>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</si>
  <si>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</si>
  <si>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</si>
  <si>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</si>
  <si>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</si>
  <si>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</si>
  <si>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</si>
  <si>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</si>
  <si>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</si>
  <si>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</si>
  <si>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</si>
  <si>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</si>
  <si>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</si>
  <si>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</si>
  <si>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</si>
  <si>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</si>
  <si>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</si>
  <si>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</si>
  <si>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</si>
  <si>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</si>
  <si>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</si>
  <si>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</si>
  <si>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</si>
  <si>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</si>
  <si>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</si>
  <si>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</si>
  <si>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</si>
  <si>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</si>
  <si>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</si>
  <si>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</si>
  <si>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</si>
  <si>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</si>
  <si>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</si>
  <si>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</si>
  <si>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</si>
  <si>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</si>
  <si>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</si>
  <si>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</si>
  <si>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</si>
  <si>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</si>
  <si>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</si>
  <si>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</si>
  <si>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</si>
  <si>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</si>
  <si>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</si>
  <si>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</si>
  <si>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</si>
  <si>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</si>
  <si>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</si>
  <si>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</si>
  <si>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</si>
  <si>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</si>
  <si>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</si>
  <si>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</si>
  <si>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</si>
  <si>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</si>
  <si>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</si>
  <si>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</si>
  <si>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</si>
  <si>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</si>
  <si>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</si>
  <si>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</si>
  <si>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</si>
  <si>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</si>
  <si>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</si>
  <si>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</si>
  <si>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</si>
  <si>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</si>
  <si>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</si>
  <si>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</si>
  <si>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</si>
  <si>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</si>
  <si>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</si>
  <si>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</si>
  <si>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</si>
  <si>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</si>
  <si>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</si>
  <si>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</si>
  <si>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</si>
  <si>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</si>
  <si>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</si>
  <si>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</si>
  <si>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</si>
  <si>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</si>
  <si>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</si>
  <si>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</si>
  <si>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</si>
  <si>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</si>
  <si>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</si>
  <si>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</si>
  <si>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</si>
  <si>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</si>
  <si>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</si>
  <si>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</si>
  <si>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</si>
  <si>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</si>
  <si>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</si>
  <si>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</si>
  <si>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</si>
  <si>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</si>
  <si>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</si>
  <si>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</si>
  <si>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</si>
  <si>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</si>
  <si>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</si>
  <si>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</si>
  <si>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</si>
  <si>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</si>
  <si>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</si>
  <si>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</si>
  <si>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</si>
  <si>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</si>
  <si>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</si>
  <si>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</si>
  <si>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</si>
  <si>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</si>
  <si>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</si>
  <si>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</si>
  <si>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</si>
  <si>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</si>
  <si>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</si>
  <si>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</si>
  <si>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</si>
  <si>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</si>
  <si>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</si>
  <si>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</si>
  <si>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</si>
  <si>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</si>
  <si>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</si>
  <si>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</si>
  <si>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</si>
  <si>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</si>
  <si>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</si>
  <si>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</si>
  <si>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</si>
  <si>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</si>
  <si>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</si>
  <si>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</si>
  <si>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</si>
  <si>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</si>
  <si>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</si>
  <si>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</si>
  <si>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</si>
  <si>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</si>
  <si>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</si>
  <si>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</si>
  <si>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</si>
  <si>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</si>
  <si>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</si>
  <si>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</si>
  <si>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</si>
  <si>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</si>
  <si>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</si>
  <si>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</si>
  <si>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</si>
  <si>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</si>
  <si>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</si>
  <si>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</si>
  <si>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</si>
  <si>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</si>
  <si>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</si>
  <si>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</si>
  <si>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</si>
  <si>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</si>
  <si>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</si>
  <si>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</si>
  <si>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</si>
  <si>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</si>
  <si>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</si>
  <si>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</si>
  <si>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</si>
  <si>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</si>
  <si>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</si>
  <si>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</si>
  <si>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</si>
  <si>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</si>
  <si>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</si>
  <si>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</si>
  <si>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</si>
  <si>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</si>
  <si>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</si>
  <si>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</si>
  <si>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</si>
  <si>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</si>
  <si>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</si>
  <si>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</si>
  <si>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</si>
  <si>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</si>
  <si>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</si>
  <si>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</si>
  <si>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</si>
  <si>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</si>
  <si>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</si>
  <si>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</si>
  <si>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</si>
  <si>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</si>
  <si>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</si>
  <si>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</si>
  <si>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</si>
  <si>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</si>
  <si>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</si>
  <si>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</si>
  <si>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</si>
  <si>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</si>
  <si>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</si>
  <si>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</si>
  <si>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</si>
  <si>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</si>
  <si>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</si>
  <si>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</si>
  <si>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</si>
  <si>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</si>
  <si>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</si>
  <si>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</si>
  <si>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</si>
  <si>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</si>
  <si>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</si>
  <si>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</si>
  <si>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</si>
  <si>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</si>
  <si>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</si>
  <si>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</si>
  <si>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</si>
  <si>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</si>
  <si>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</si>
  <si>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</si>
  <si>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</si>
  <si>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</si>
  <si>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</si>
  <si>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</si>
  <si>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</si>
  <si>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</si>
  <si>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</si>
  <si>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</si>
  <si>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</si>
  <si>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</si>
  <si>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</si>
  <si>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</si>
  <si>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</si>
  <si>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</si>
  <si>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</si>
  <si>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</si>
  <si>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</si>
  <si>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</si>
  <si>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</si>
  <si>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</si>
  <si>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</si>
  <si>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</si>
  <si>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</si>
  <si>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</si>
  <si>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</si>
  <si>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</si>
  <si>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</si>
  <si>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</si>
  <si>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</si>
  <si>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</si>
  <si>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</si>
  <si>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</si>
  <si>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</si>
  <si>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</si>
  <si>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</si>
  <si>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</si>
  <si>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</si>
  <si>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</si>
  <si>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</si>
  <si>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</si>
  <si>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</si>
  <si>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</si>
  <si>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</si>
  <si>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</si>
  <si>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</si>
  <si>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</si>
  <si>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</si>
  <si>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</si>
  <si>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</si>
  <si>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</si>
  <si>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</si>
  <si>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</si>
  <si>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</si>
  <si>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</si>
  <si>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</si>
  <si>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</si>
  <si>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</si>
  <si>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</si>
  <si>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</si>
  <si>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</si>
  <si>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</si>
  <si>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</si>
  <si>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</si>
  <si>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</si>
  <si>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</si>
  <si>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</si>
  <si>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</si>
  <si>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</si>
  <si>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</si>
  <si>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</si>
  <si>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</si>
  <si>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</si>
  <si>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</si>
  <si>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</si>
  <si>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</si>
  <si>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</si>
  <si>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</si>
  <si>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</si>
  <si>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</si>
  <si>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</si>
  <si>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</si>
  <si>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</si>
  <si>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</si>
  <si>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</si>
  <si>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</si>
  <si>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</si>
  <si>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</si>
  <si>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</si>
  <si>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</si>
  <si>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</si>
  <si>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</si>
  <si>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</si>
  <si>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</si>
  <si>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</si>
  <si>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</si>
  <si>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</si>
  <si>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</si>
  <si>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</si>
  <si>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</si>
  <si>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</si>
  <si>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</si>
  <si>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</si>
  <si>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</si>
  <si>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</si>
  <si>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</si>
  <si>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</si>
  <si>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</si>
  <si>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</si>
  <si>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</si>
  <si>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</si>
  <si>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</si>
  <si>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</si>
  <si>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</si>
  <si>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</si>
  <si>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</si>
  <si>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</si>
  <si>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</si>
  <si>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</si>
  <si>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</si>
  <si>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</si>
  <si>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</si>
  <si>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</si>
  <si>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</si>
  <si>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</si>
  <si>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</si>
  <si>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</si>
  <si>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</si>
  <si>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</si>
  <si>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</si>
  <si>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</si>
  <si>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</si>
  <si>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</si>
  <si>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</si>
  <si>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</si>
  <si>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</si>
  <si>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</si>
  <si>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</si>
  <si>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</si>
  <si>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</si>
  <si>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</si>
  <si>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</si>
  <si>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</si>
  <si>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</si>
  <si>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</si>
  <si>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</si>
  <si>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</si>
  <si>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</si>
  <si>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</si>
  <si>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</si>
  <si>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</si>
  <si>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</si>
  <si>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</si>
  <si>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</si>
  <si>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</si>
  <si>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</si>
  <si>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</si>
  <si>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</si>
  <si>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</si>
  <si>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</si>
  <si>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</si>
  <si>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</si>
  <si>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</si>
  <si>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</si>
  <si>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</si>
  <si>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</si>
  <si>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</si>
  <si>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</si>
  <si>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</si>
  <si>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</si>
  <si>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</si>
  <si>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</si>
  <si>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</si>
  <si>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</si>
  <si>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</si>
  <si>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</si>
  <si>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</si>
  <si>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</si>
  <si>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</si>
  <si>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</si>
  <si>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</si>
  <si>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</si>
  <si>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</si>
  <si>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</si>
  <si>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</si>
  <si>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</si>
  <si>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</si>
  <si>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</si>
  <si>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</si>
  <si>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</si>
  <si>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</si>
  <si>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</si>
  <si>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</si>
  <si>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</si>
  <si>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</si>
  <si>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</si>
  <si>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</si>
  <si>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</si>
  <si>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</si>
  <si>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</si>
  <si>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</si>
  <si>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</si>
  <si>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</si>
  <si>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</si>
  <si>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</si>
  <si>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</si>
  <si>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</si>
  <si>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</si>
  <si>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</si>
  <si>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</si>
  <si>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</si>
  <si>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</si>
  <si>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</si>
  <si>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</si>
  <si>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</si>
  <si>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</si>
  <si>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</si>
  <si>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</si>
  <si>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</si>
  <si>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</si>
  <si>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</si>
  <si>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</si>
  <si>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</si>
  <si>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</si>
  <si>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</si>
  <si>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</si>
  <si>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</si>
  <si>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</si>
  <si>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</si>
  <si>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</si>
  <si>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</si>
  <si>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</si>
  <si>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</si>
  <si>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</si>
  <si>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</si>
  <si>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</si>
  <si>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</si>
  <si>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</si>
  <si>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</si>
  <si>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</si>
  <si>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</si>
  <si>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</si>
  <si>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</si>
  <si>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</si>
  <si>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</si>
  <si>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</si>
  <si>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</si>
  <si>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</si>
  <si>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</si>
  <si>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</si>
  <si>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</si>
  <si>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</si>
  <si>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</si>
  <si>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</si>
  <si>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</si>
  <si>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</si>
  <si>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</si>
  <si>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</si>
  <si>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</si>
  <si>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</si>
  <si>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</si>
  <si>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</si>
  <si>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</si>
  <si>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</si>
  <si>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</si>
  <si>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</si>
  <si>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</si>
  <si>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</si>
  <si>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</si>
  <si>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</si>
  <si>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</si>
  <si>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</si>
  <si>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</si>
  <si>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</si>
  <si>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</si>
  <si>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</si>
  <si>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</si>
  <si>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</si>
  <si>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</si>
  <si>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</si>
  <si>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</si>
  <si>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</si>
  <si>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</si>
  <si>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</si>
  <si>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</si>
  <si>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</si>
  <si>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</si>
  <si>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</si>
  <si>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</si>
  <si>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</si>
  <si>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</si>
  <si>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</si>
  <si>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</si>
  <si>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</si>
  <si>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</si>
  <si>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</si>
  <si>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</si>
  <si>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</si>
  <si>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</si>
  <si>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</si>
  <si>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</si>
  <si>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</si>
  <si>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</si>
  <si>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</si>
  <si>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</si>
  <si>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</si>
  <si>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</si>
  <si>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</si>
  <si>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</si>
  <si>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</si>
  <si>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</si>
  <si>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</si>
  <si>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</si>
  <si>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</si>
  <si>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</si>
  <si>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</si>
  <si>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</si>
  <si>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</si>
  <si>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</si>
  <si>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</si>
  <si>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</si>
  <si>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</si>
  <si>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</si>
  <si>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</si>
  <si>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</si>
  <si>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</si>
  <si>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</si>
  <si>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</si>
  <si>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</si>
  <si>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</si>
  <si>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</si>
  <si>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</si>
  <si>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</si>
  <si>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</si>
  <si>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</si>
  <si>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</si>
  <si>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</si>
  <si>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</si>
  <si>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</si>
  <si>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</si>
  <si>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</si>
  <si>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</si>
  <si>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</si>
  <si>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</si>
  <si>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</si>
  <si>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</si>
  <si>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</si>
  <si>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</si>
  <si>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</si>
  <si>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</si>
  <si>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</si>
  <si>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</si>
  <si>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</si>
  <si>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</si>
  <si>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</si>
  <si>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</si>
  <si>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</si>
  <si>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</si>
  <si>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</si>
  <si>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</si>
  <si>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</si>
  <si>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</si>
  <si>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</si>
  <si>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</si>
  <si>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</si>
  <si>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</si>
  <si>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</si>
  <si>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</si>
  <si>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</si>
  <si>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</si>
  <si>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</si>
  <si>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</si>
  <si>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</si>
  <si>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</si>
  <si>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</si>
  <si>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</si>
  <si>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</si>
  <si>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</si>
  <si>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</si>
  <si>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</si>
  <si>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</si>
  <si>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</si>
  <si>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</si>
  <si>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</si>
  <si>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</si>
  <si>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</si>
  <si>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</si>
  <si>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</si>
  <si>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</si>
  <si>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</si>
  <si>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</si>
  <si>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</si>
  <si>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</si>
  <si>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</si>
  <si>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</si>
  <si>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</si>
  <si>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</si>
  <si>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</si>
  <si>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</si>
  <si>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</si>
  <si>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</si>
  <si>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</si>
  <si>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</si>
  <si>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</si>
  <si>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</si>
  <si>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</si>
  <si>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</si>
  <si>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</si>
  <si>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</si>
  <si>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</si>
  <si>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</si>
  <si>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</si>
  <si>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</si>
  <si>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</si>
  <si>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</si>
  <si>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</si>
  <si>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</si>
  <si>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</si>
  <si>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</si>
  <si>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</si>
  <si>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</si>
  <si>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</si>
  <si>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</si>
  <si>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</si>
  <si>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</si>
  <si>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</si>
  <si>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</si>
  <si>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</si>
  <si>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</si>
  <si>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</si>
  <si>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</si>
  <si>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</si>
  <si>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</si>
  <si>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</si>
  <si>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</si>
  <si>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</si>
  <si>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</si>
  <si>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</si>
  <si>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</si>
  <si>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</si>
  <si>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</si>
  <si>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</si>
  <si>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</si>
  <si>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</si>
  <si>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</si>
  <si>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</si>
  <si>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</si>
  <si>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</si>
  <si>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</si>
  <si>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</si>
  <si>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</si>
  <si>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</si>
  <si>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</si>
  <si>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</si>
  <si>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</si>
  <si>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</si>
  <si>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</si>
  <si>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</si>
  <si>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</si>
  <si>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</si>
  <si>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</si>
  <si>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</si>
  <si>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</si>
  <si>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</si>
  <si>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</si>
  <si>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</si>
  <si>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</si>
  <si>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</si>
  <si>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</si>
  <si>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</si>
  <si>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</si>
  <si>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</si>
  <si>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</si>
  <si>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</si>
  <si>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</si>
  <si>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</si>
  <si>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</si>
  <si>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</si>
  <si>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</si>
  <si>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</si>
  <si>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</si>
  <si>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</si>
  <si>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</si>
  <si>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</si>
  <si>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</si>
  <si>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</si>
  <si>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</si>
  <si>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</si>
  <si>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</si>
  <si>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</si>
  <si>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</si>
  <si>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</si>
  <si>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</si>
  <si>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</si>
  <si>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</si>
  <si>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</si>
  <si>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</si>
  <si>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</si>
  <si>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</si>
  <si>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</si>
  <si>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</si>
  <si>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</si>
  <si>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</si>
  <si>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</si>
  <si>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</si>
  <si>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</si>
  <si>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</si>
  <si>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</si>
  <si>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</si>
  <si>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</si>
  <si>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</si>
  <si>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</si>
  <si>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</si>
  <si>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</si>
  <si>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</si>
  <si>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</si>
  <si>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</si>
  <si>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</si>
  <si>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</si>
  <si>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</si>
  <si>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</si>
  <si>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</si>
  <si>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</si>
  <si>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</si>
  <si>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</si>
  <si>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</si>
  <si>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</si>
  <si>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</si>
  <si>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</si>
  <si>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</si>
  <si>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</si>
  <si>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</si>
  <si>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</si>
  <si>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</si>
  <si>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</si>
  <si>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</si>
  <si>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</si>
  <si>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</si>
  <si>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</si>
  <si>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</si>
  <si>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</si>
  <si>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</si>
  <si>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</si>
  <si>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</si>
  <si>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</si>
  <si>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</si>
  <si>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</si>
  <si>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</si>
  <si>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</si>
  <si>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</si>
  <si>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</si>
  <si>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</si>
  <si>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</si>
  <si>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</si>
  <si>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</si>
  <si>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</si>
  <si>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</si>
  <si>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</si>
  <si>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</si>
  <si>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</si>
  <si>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</si>
  <si>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</si>
  <si>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</si>
  <si>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</si>
  <si>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</si>
  <si>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</si>
  <si>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</si>
  <si>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</si>
  <si>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</si>
  <si>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</si>
  <si>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</si>
  <si>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</si>
  <si>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</si>
  <si>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</si>
  <si>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</si>
  <si>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</si>
  <si>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</si>
  <si>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</si>
  <si>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</si>
  <si>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</si>
  <si>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</si>
  <si>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</si>
  <si>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</si>
  <si>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</si>
  <si>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</si>
  <si>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</si>
  <si>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</si>
  <si>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</si>
  <si>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</si>
  <si>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</si>
  <si>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</si>
  <si>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</si>
  <si>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</si>
  <si>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</si>
  <si>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</si>
  <si>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</si>
  <si>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</si>
  <si>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</si>
  <si>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</si>
  <si>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</si>
  <si>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</si>
  <si>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</si>
  <si>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</si>
  <si>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</si>
  <si>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</si>
  <si>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</si>
  <si>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</si>
  <si>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</si>
  <si>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</si>
  <si>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</si>
  <si>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</si>
  <si>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</si>
  <si>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</si>
  <si>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</si>
  <si>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</si>
  <si>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</si>
  <si>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</si>
  <si>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</si>
  <si>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</si>
  <si>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</si>
  <si>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</si>
  <si>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</si>
  <si>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</si>
  <si>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</si>
  <si>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</si>
  <si>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</si>
  <si>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</si>
  <si>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</si>
  <si>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</si>
  <si>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</si>
  <si>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</si>
  <si>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</si>
  <si>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</si>
  <si>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</si>
  <si>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</si>
  <si>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</si>
  <si>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</si>
  <si>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</si>
  <si>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</si>
  <si>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</si>
  <si>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</si>
  <si>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</si>
  <si>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</si>
  <si>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</si>
  <si>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</si>
  <si>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</si>
  <si>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</si>
  <si>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</si>
  <si>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</si>
  <si>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</si>
  <si>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</si>
  <si>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</si>
  <si>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</si>
  <si>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</si>
  <si>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</si>
  <si>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</si>
  <si>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</si>
  <si>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</si>
  <si>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</si>
  <si>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</si>
  <si>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</si>
  <si>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</si>
  <si>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</si>
  <si>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</si>
  <si>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</si>
  <si>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</si>
  <si>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</si>
  <si>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</si>
  <si>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</si>
  <si>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</si>
  <si>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</si>
  <si>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</si>
  <si>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</si>
  <si>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</si>
  <si>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</si>
  <si>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</si>
  <si>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</si>
  <si>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</si>
  <si>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</si>
  <si>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</si>
  <si>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</si>
  <si>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</si>
  <si>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</si>
  <si>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</si>
  <si>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</si>
  <si>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</si>
  <si>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</si>
  <si>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</si>
  <si>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</si>
  <si>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</si>
  <si>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</si>
  <si>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</si>
  <si>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</si>
  <si>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</si>
  <si>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</si>
  <si>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</si>
  <si>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</si>
  <si>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</si>
  <si>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</si>
  <si>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</si>
  <si>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</si>
  <si>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</si>
  <si>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</si>
  <si>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</si>
  <si>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</si>
  <si>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</si>
  <si>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</si>
  <si>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</si>
  <si>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</si>
  <si>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</si>
  <si>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</si>
  <si>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</si>
  <si>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</si>
  <si>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</si>
  <si>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</si>
  <si>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</si>
  <si>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</si>
  <si>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</si>
  <si>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</si>
  <si>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</si>
  <si>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</si>
  <si>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</si>
  <si>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</si>
  <si>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</si>
  <si>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</si>
  <si>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</si>
  <si>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</si>
  <si>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</si>
  <si>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</si>
  <si>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</si>
  <si>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</si>
  <si>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</si>
  <si>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</si>
  <si>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</si>
  <si>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</si>
  <si>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</si>
  <si>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</si>
  <si>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</si>
  <si>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</si>
  <si>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</si>
  <si>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</si>
  <si>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</si>
  <si>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</si>
  <si>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</si>
  <si>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</si>
  <si>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</si>
  <si>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</si>
  <si>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</si>
  <si>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</si>
  <si>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</si>
  <si>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</si>
  <si>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</si>
  <si>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</si>
  <si>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</si>
  <si>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</si>
  <si>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</si>
  <si>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</si>
  <si>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</si>
  <si>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</si>
  <si>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</si>
  <si>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</si>
  <si>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</si>
  <si>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</si>
  <si>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</si>
  <si>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</si>
  <si>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</si>
  <si>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</si>
  <si>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</si>
  <si>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</si>
  <si>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</si>
  <si>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</si>
  <si>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</si>
  <si>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</si>
  <si>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</si>
  <si>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</si>
  <si>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</si>
  <si>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</si>
  <si>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</si>
  <si>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</si>
  <si>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</si>
  <si>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</si>
  <si>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</si>
  <si>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</si>
  <si>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</si>
  <si>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</si>
  <si>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</si>
  <si>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</si>
  <si>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</si>
  <si>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</si>
  <si>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</si>
  <si>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</si>
  <si>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</si>
  <si>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</si>
  <si>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</si>
  <si>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</si>
  <si>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</si>
  <si>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</si>
  <si>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</si>
  <si>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</si>
  <si>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</si>
  <si>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</si>
  <si>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</si>
  <si>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</si>
  <si>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</si>
  <si>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</si>
  <si>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</si>
  <si>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</si>
  <si>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</si>
  <si>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</si>
  <si>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</si>
  <si>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</si>
  <si>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</si>
  <si>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</si>
  <si>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</si>
  <si>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</si>
  <si>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</si>
  <si>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</si>
  <si>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</si>
  <si>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</si>
  <si>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</si>
  <si>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</si>
  <si>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</si>
  <si>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</si>
  <si>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</si>
  <si>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</si>
  <si>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</si>
  <si>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</si>
  <si>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</si>
  <si>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</si>
  <si>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</si>
  <si>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</si>
  <si>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</si>
  <si>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</si>
  <si>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</si>
  <si>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</si>
  <si>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</si>
  <si>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</si>
  <si>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</si>
  <si>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</si>
  <si>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</si>
  <si>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</si>
  <si>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</si>
  <si>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</si>
  <si>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</si>
  <si>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</si>
  <si>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</si>
  <si>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</si>
  <si>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</si>
  <si>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</si>
  <si>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</si>
  <si>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</si>
  <si>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</si>
  <si>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</si>
  <si>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</si>
  <si>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</si>
  <si>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</si>
  <si>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</si>
  <si>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</si>
  <si>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</si>
  <si>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</si>
  <si>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</si>
  <si>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</si>
  <si>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</si>
  <si>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</si>
  <si>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</si>
  <si>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</si>
  <si>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</si>
  <si>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</si>
  <si>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</si>
  <si>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</si>
  <si>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</si>
  <si>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</si>
  <si>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</si>
  <si>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</si>
  <si>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</si>
  <si>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</si>
  <si>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</si>
  <si>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</si>
  <si>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</si>
  <si>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</si>
  <si>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</si>
  <si>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</si>
  <si>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</si>
  <si>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</si>
  <si>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</si>
  <si>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</si>
  <si>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</si>
  <si>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</si>
  <si>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</si>
  <si>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</si>
  <si>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</si>
  <si>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</si>
  <si>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</si>
  <si>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</si>
  <si>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</si>
  <si>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</si>
  <si>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</si>
  <si>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</si>
  <si>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</si>
  <si>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</si>
  <si>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</si>
  <si>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</si>
  <si>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</si>
  <si>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</si>
  <si>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</si>
  <si>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</si>
  <si>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</si>
  <si>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</si>
  <si>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</si>
  <si>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</si>
  <si>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</si>
  <si>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</si>
  <si>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</si>
  <si>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</si>
  <si>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</si>
  <si>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</si>
  <si>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</si>
  <si>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</si>
  <si>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</si>
  <si>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</si>
  <si>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</si>
  <si>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</si>
  <si>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</si>
  <si>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</si>
  <si>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</si>
  <si>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</si>
  <si>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</si>
  <si>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</si>
  <si>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</si>
  <si>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</si>
  <si>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</si>
  <si>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</si>
  <si>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</si>
  <si>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</si>
  <si>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</si>
  <si>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</si>
  <si>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</si>
  <si>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</si>
  <si>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</si>
  <si>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</si>
  <si>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</si>
  <si>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</si>
  <si>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</si>
  <si>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</si>
  <si>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</si>
  <si>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</si>
  <si>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</si>
  <si>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</si>
  <si>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</si>
  <si>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</si>
  <si>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</si>
  <si>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</si>
  <si>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</si>
  <si>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</si>
  <si>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</si>
  <si>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</si>
  <si>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</si>
  <si>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</si>
  <si>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</si>
  <si>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</si>
  <si>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</si>
  <si>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</si>
  <si>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</si>
  <si>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</si>
  <si>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</si>
  <si>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</si>
  <si>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</si>
  <si>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</si>
  <si>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</si>
  <si>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</si>
  <si>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</si>
  <si>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</si>
  <si>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</si>
  <si>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</si>
  <si>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</si>
  <si>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</si>
  <si>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</si>
  <si>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</si>
  <si>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</si>
  <si>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</si>
  <si>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</si>
  <si>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</si>
  <si>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</si>
  <si>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</si>
  <si>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</si>
  <si>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</si>
  <si>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</si>
  <si>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</si>
  <si>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</si>
  <si>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</si>
  <si>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</si>
  <si>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</si>
  <si>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</si>
  <si>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</si>
  <si>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</si>
  <si>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</si>
  <si>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</si>
  <si>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</si>
  <si>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</si>
  <si>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</si>
  <si>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</si>
  <si>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</si>
  <si>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</si>
  <si>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</si>
  <si>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</si>
  <si>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</si>
  <si>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</si>
  <si>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</si>
  <si>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</si>
  <si>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</si>
  <si>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</si>
  <si>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</si>
  <si>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</si>
  <si>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</si>
  <si>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</si>
  <si>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</si>
  <si>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</si>
  <si>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</si>
  <si>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</si>
  <si>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</si>
  <si>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</si>
  <si>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</si>
  <si>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</si>
  <si>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</si>
  <si>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</si>
  <si>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</si>
  <si>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</si>
  <si>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</si>
  <si>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</si>
  <si>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</si>
  <si>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</si>
  <si>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</si>
  <si>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</si>
  <si>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</si>
  <si>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</si>
  <si>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</si>
  <si>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</si>
  <si>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</si>
  <si>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</si>
  <si>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</si>
  <si>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</si>
  <si>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</si>
  <si>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</si>
  <si>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</si>
  <si>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</si>
  <si>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</si>
  <si>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</si>
  <si>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</si>
  <si>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</si>
  <si>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</si>
  <si>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</si>
  <si>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</si>
  <si>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</si>
  <si>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</si>
  <si>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</si>
  <si>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</si>
  <si>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</si>
  <si>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</si>
  <si>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</si>
  <si>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</si>
  <si>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</si>
  <si>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</si>
  <si>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</si>
  <si>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</si>
  <si>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</si>
  <si>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</si>
  <si>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</si>
  <si>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</si>
  <si>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</si>
  <si>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</si>
  <si>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</si>
  <si>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</si>
  <si>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</si>
  <si>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</si>
  <si>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</si>
  <si>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</si>
  <si>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</si>
  <si>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</si>
  <si>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</si>
  <si>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</si>
  <si>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</si>
  <si>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</si>
  <si>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</si>
  <si>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</si>
  <si>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</si>
  <si>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</si>
  <si>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</si>
  <si>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</si>
  <si>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</si>
  <si>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</si>
  <si>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</si>
  <si>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</si>
  <si>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</si>
  <si>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</si>
  <si>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</si>
  <si>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</si>
  <si>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</si>
  <si>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</si>
  <si>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</si>
  <si>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</si>
  <si>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</si>
  <si>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</si>
  <si>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</si>
  <si>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</si>
  <si>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</si>
  <si>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</si>
  <si>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</si>
  <si>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</si>
  <si>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</si>
  <si>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</si>
  <si>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</si>
  <si>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</si>
  <si>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</si>
  <si>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</si>
  <si>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</si>
  <si>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</si>
  <si>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</si>
  <si>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</si>
  <si>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</si>
  <si>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</si>
  <si>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</si>
  <si>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</si>
  <si>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</si>
  <si>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</si>
  <si>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</si>
  <si>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</si>
  <si>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</si>
  <si>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</si>
  <si>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</si>
  <si>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</si>
  <si>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</si>
  <si>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</si>
  <si>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</si>
  <si>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</si>
  <si>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</si>
  <si>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</si>
  <si>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</si>
  <si>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</si>
  <si>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</si>
  <si>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</si>
  <si>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</si>
  <si>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</si>
  <si>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</si>
  <si>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</si>
  <si>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</si>
  <si>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</si>
  <si>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</si>
  <si>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</si>
  <si>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</si>
  <si>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</si>
  <si>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</si>
  <si>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</si>
  <si>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</si>
  <si>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</si>
  <si>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</si>
  <si>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</si>
  <si>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</si>
  <si>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</si>
  <si>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</si>
  <si>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</si>
  <si>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</si>
  <si>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</si>
  <si>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</si>
  <si>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</si>
  <si>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</si>
  <si>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</si>
  <si>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</si>
  <si>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</si>
  <si>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</si>
  <si>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</si>
  <si>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</si>
  <si>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</si>
  <si>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</si>
  <si>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</si>
  <si>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</si>
  <si>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</si>
  <si>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</si>
  <si>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</si>
  <si>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</si>
  <si>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</si>
  <si>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</si>
  <si>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</si>
  <si>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</si>
  <si>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</si>
  <si>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</si>
  <si>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</si>
  <si>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</si>
  <si>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</si>
  <si>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</si>
  <si>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</si>
  <si>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</si>
  <si>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</si>
  <si>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</si>
  <si>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</si>
  <si>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</si>
  <si>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</si>
  <si>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</si>
  <si>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</si>
  <si>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</si>
  <si>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</si>
  <si>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</si>
  <si>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</si>
  <si>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</si>
  <si>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</si>
  <si>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</si>
  <si>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</si>
  <si>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</si>
  <si>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</si>
  <si>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</si>
  <si>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</si>
  <si>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</si>
  <si>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</si>
  <si>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</si>
  <si>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</si>
  <si>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</si>
  <si>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</si>
  <si>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</si>
  <si>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</si>
  <si>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</si>
  <si>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</si>
  <si>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</si>
  <si>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</si>
  <si>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</si>
  <si>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</si>
  <si>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</si>
  <si>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</si>
  <si>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</si>
  <si>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</si>
  <si>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</si>
  <si>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</si>
  <si>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</si>
  <si>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</si>
  <si>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</si>
  <si>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</si>
  <si>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</si>
  <si>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</si>
  <si>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</si>
  <si>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</si>
  <si>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</si>
  <si>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</si>
  <si>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</si>
  <si>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</si>
  <si>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</si>
  <si>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</si>
  <si>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</si>
  <si>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</si>
  <si>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</si>
  <si>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</si>
  <si>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</si>
  <si>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</si>
  <si>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</si>
  <si>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</si>
  <si>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</si>
  <si>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</si>
  <si>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</si>
  <si>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</si>
  <si>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</si>
  <si>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</si>
  <si>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</si>
  <si>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</si>
  <si>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</si>
  <si>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</si>
  <si>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</si>
  <si>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</si>
  <si>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</si>
  <si>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</si>
  <si>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</si>
  <si>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</si>
  <si>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</si>
  <si>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</si>
  <si>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</si>
  <si>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</si>
  <si>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</si>
  <si>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</si>
  <si>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</si>
  <si>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</si>
  <si>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</si>
  <si>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</si>
  <si>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</si>
  <si>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</si>
  <si>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</si>
  <si>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</si>
  <si>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</si>
  <si>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</si>
  <si>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</si>
  <si>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</si>
  <si>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</si>
  <si>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</si>
  <si>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</si>
  <si>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</si>
  <si>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</si>
  <si>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</si>
  <si>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</si>
  <si>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</si>
  <si>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</si>
  <si>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</si>
  <si>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</si>
  <si>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</si>
  <si>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</si>
  <si>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</si>
  <si>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</si>
  <si>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</si>
  <si>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</si>
  <si>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</si>
  <si>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</si>
  <si>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</si>
  <si>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</si>
  <si>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</si>
  <si>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</si>
  <si>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</si>
  <si>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</si>
  <si>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</si>
  <si>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</si>
  <si>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</si>
  <si>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</si>
  <si>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</si>
  <si>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</si>
  <si>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</si>
  <si>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</si>
  <si>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</si>
  <si>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</si>
  <si>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</si>
  <si>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</si>
  <si>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</si>
  <si>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</si>
  <si>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</si>
  <si>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</si>
  <si>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</si>
  <si>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</si>
  <si>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</si>
  <si>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</si>
  <si>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</si>
  <si>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</si>
  <si>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</si>
  <si>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</si>
  <si>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</si>
  <si>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</si>
  <si>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</si>
  <si>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</si>
  <si>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</si>
  <si>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</si>
  <si>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</si>
  <si>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</si>
  <si>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</si>
  <si>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</si>
  <si>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</si>
  <si>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</si>
  <si>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</si>
  <si>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</si>
  <si>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</si>
  <si>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</si>
  <si>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</si>
  <si>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</si>
  <si>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</si>
  <si>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</si>
  <si>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</si>
  <si>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</si>
  <si>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</si>
  <si>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</si>
  <si>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</si>
  <si>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</si>
  <si>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</si>
  <si>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</si>
  <si>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</si>
  <si>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</si>
  <si>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</si>
  <si>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</si>
  <si>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</si>
  <si>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</si>
  <si>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</si>
  <si>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</si>
  <si>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</si>
  <si>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</si>
  <si>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</si>
  <si>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</si>
  <si>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</si>
  <si>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</si>
  <si>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</si>
  <si>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</si>
  <si>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</si>
  <si>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</si>
  <si>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</si>
  <si>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</si>
  <si>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</si>
  <si>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</si>
  <si>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</si>
  <si>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</si>
  <si>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</si>
  <si>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</si>
  <si>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</si>
  <si>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</si>
  <si>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</si>
  <si>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</si>
  <si>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</si>
  <si>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</si>
  <si>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</si>
  <si>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</si>
  <si>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</si>
  <si>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</si>
  <si>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</si>
  <si>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</si>
  <si>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</si>
  <si>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</si>
  <si>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</si>
  <si>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</si>
  <si>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</si>
  <si>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</si>
  <si>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</si>
  <si>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</si>
  <si>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</si>
  <si>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</si>
  <si>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</si>
  <si>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</si>
  <si>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</si>
  <si>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</si>
  <si>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</si>
  <si>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</si>
  <si>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</si>
  <si>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</si>
  <si>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</si>
  <si>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</si>
  <si>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</si>
  <si>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</si>
  <si>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</si>
  <si>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</si>
  <si>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</si>
  <si>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</si>
  <si>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</si>
  <si>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</si>
  <si>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</si>
  <si>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</si>
  <si>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</si>
  <si>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</si>
  <si>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</si>
  <si>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</si>
  <si>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</si>
  <si>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</si>
  <si>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</si>
  <si>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</si>
  <si>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</si>
  <si>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</si>
  <si>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</si>
  <si>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</si>
  <si>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</si>
  <si>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</si>
  <si>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</si>
  <si>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</si>
  <si>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</si>
  <si>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</si>
  <si>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</si>
  <si>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</si>
  <si>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</si>
  <si>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</si>
  <si>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</si>
  <si>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</si>
  <si>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</si>
  <si>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</si>
  <si>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</si>
  <si>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</si>
  <si>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</si>
  <si>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</si>
  <si>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</si>
  <si>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</si>
  <si>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</si>
  <si>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</si>
  <si>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</si>
  <si>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</si>
  <si>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</si>
  <si>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</si>
  <si>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</si>
  <si>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</si>
  <si>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</si>
  <si>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</si>
  <si>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</si>
  <si>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</si>
  <si>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</si>
  <si>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</si>
  <si>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</si>
  <si>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</si>
  <si>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</si>
  <si>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</si>
  <si>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</si>
  <si>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</si>
  <si>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</si>
  <si>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</si>
  <si>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</si>
  <si>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</si>
  <si>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</si>
  <si>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</si>
  <si>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</si>
  <si>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</si>
  <si>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</si>
  <si>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</si>
  <si>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</si>
  <si>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</si>
  <si>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</si>
  <si>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</si>
  <si>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</si>
  <si>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</si>
  <si>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</si>
  <si>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</si>
  <si>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</si>
  <si>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</si>
  <si>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</si>
  <si>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</si>
  <si>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</si>
  <si>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</si>
  <si>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</si>
  <si>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</si>
  <si>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</si>
  <si>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</si>
  <si>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</si>
  <si>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</si>
  <si>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</si>
  <si>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</si>
  <si>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</si>
  <si>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</si>
  <si>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</si>
  <si>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</si>
  <si>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</si>
  <si>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</si>
  <si>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</si>
  <si>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</si>
  <si>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</si>
  <si>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</si>
  <si>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</si>
  <si>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</si>
  <si>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</si>
  <si>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</si>
  <si>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</si>
  <si>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</si>
  <si>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</si>
  <si>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</si>
  <si>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</si>
  <si>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</si>
  <si>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</si>
  <si>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</si>
  <si>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</si>
  <si>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</si>
  <si>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</si>
  <si>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</si>
  <si>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</si>
  <si>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</si>
  <si>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</si>
  <si>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</si>
  <si>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</si>
  <si>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</si>
  <si>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</si>
  <si>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</si>
  <si>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</si>
  <si>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</si>
  <si>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</si>
  <si>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</si>
  <si>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</si>
  <si>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</si>
  <si>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</si>
  <si>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</si>
  <si>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</si>
  <si>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</si>
  <si>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</si>
  <si>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</si>
  <si>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</si>
  <si>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</si>
  <si>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</si>
  <si>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</si>
  <si>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</si>
  <si>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</si>
  <si>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</si>
  <si>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</si>
  <si>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</si>
  <si>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</si>
  <si>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</si>
  <si>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</si>
  <si>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</si>
  <si>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</si>
  <si>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</si>
  <si>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</si>
  <si>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</si>
  <si>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</si>
  <si>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</si>
  <si>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</si>
  <si>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</si>
  <si>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</si>
  <si>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</si>
  <si>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</si>
  <si>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</si>
  <si>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</si>
  <si>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</si>
  <si>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</si>
  <si>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</si>
  <si>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</si>
  <si>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</si>
  <si>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</si>
  <si>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</si>
  <si>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</si>
  <si>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</si>
  <si>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</si>
  <si>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</si>
  <si>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</si>
  <si>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</si>
  <si>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</si>
  <si>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</si>
  <si>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</si>
  <si>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</si>
  <si>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</si>
  <si>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</si>
  <si>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</si>
  <si>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</si>
  <si>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</si>
  <si>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</si>
  <si>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</si>
  <si>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</si>
  <si>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</si>
  <si>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</si>
  <si>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</si>
  <si>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</si>
  <si>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</si>
  <si>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</si>
  <si>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</si>
  <si>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</si>
  <si>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</si>
  <si>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</si>
  <si>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</si>
  <si>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</si>
  <si>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</si>
  <si>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</si>
  <si>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</si>
  <si>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</si>
  <si>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</si>
  <si>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</si>
  <si>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</si>
  <si>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</si>
  <si>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</si>
  <si>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</si>
  <si>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</si>
  <si>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</si>
  <si>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</si>
  <si>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</si>
  <si>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</si>
  <si>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</si>
  <si>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</si>
  <si>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</si>
  <si>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</si>
  <si>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</si>
  <si>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</si>
  <si>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</si>
  <si>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</si>
  <si>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</si>
  <si>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</si>
  <si>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</si>
  <si>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</si>
  <si>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</si>
  <si>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</si>
  <si>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</si>
  <si>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</si>
  <si>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</si>
  <si>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</si>
  <si>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</si>
  <si>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</si>
  <si>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</si>
  <si>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</si>
  <si>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</si>
  <si>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</si>
  <si>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</si>
  <si>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</si>
  <si>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</si>
  <si>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</si>
  <si>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</si>
  <si>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</si>
  <si>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</si>
  <si>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</si>
  <si>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</si>
  <si>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</si>
  <si>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</si>
  <si>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</si>
  <si>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</si>
  <si>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</si>
  <si>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</si>
  <si>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</si>
  <si>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</si>
  <si>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</si>
  <si>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</si>
  <si>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</si>
  <si>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</si>
  <si>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</si>
  <si>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</si>
  <si>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</si>
  <si>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</si>
  <si>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</si>
  <si>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</si>
  <si>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</si>
  <si>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</si>
  <si>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</si>
  <si>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</si>
  <si>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</si>
  <si>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</si>
  <si>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</si>
  <si>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</si>
  <si>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</si>
  <si>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</si>
  <si>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</si>
  <si>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</si>
  <si>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</si>
  <si>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</si>
  <si>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</si>
  <si>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</si>
  <si>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</si>
  <si>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</si>
  <si>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</si>
  <si>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</si>
  <si>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</si>
  <si>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</si>
  <si>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</si>
  <si>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</si>
  <si>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</si>
  <si>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</si>
  <si>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</si>
  <si>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</si>
  <si>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</si>
  <si>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</si>
  <si>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</si>
  <si>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</si>
  <si>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</si>
  <si>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</si>
  <si>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</si>
  <si>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</si>
  <si>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</si>
  <si>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</si>
  <si>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</si>
  <si>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</si>
  <si>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</si>
  <si>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</si>
  <si>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</si>
  <si>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</si>
  <si>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</si>
  <si>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</si>
  <si>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</si>
  <si>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</si>
  <si>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</si>
  <si>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</si>
  <si>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</si>
  <si>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</si>
  <si>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</si>
  <si>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</si>
  <si>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</si>
  <si>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</si>
  <si>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</si>
  <si>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</si>
  <si>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</si>
  <si>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</si>
  <si>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</si>
  <si>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</si>
  <si>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</si>
  <si>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</si>
  <si>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</si>
  <si>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</si>
  <si>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</si>
  <si>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</si>
  <si>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</si>
  <si>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</si>
  <si>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</si>
  <si>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</si>
  <si>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</si>
  <si>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</si>
  <si>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</si>
  <si>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</si>
  <si>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</si>
  <si>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</si>
  <si>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</si>
  <si>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</si>
  <si>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</si>
  <si>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</si>
  <si>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</si>
  <si>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</si>
  <si>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</si>
  <si>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</si>
  <si>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</si>
  <si>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</si>
  <si>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</si>
  <si>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</si>
  <si>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</si>
  <si>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</si>
  <si>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</si>
  <si>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</si>
  <si>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</si>
  <si>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</si>
  <si>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</si>
  <si>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</si>
  <si>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</si>
  <si>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</si>
  <si>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</si>
  <si>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</si>
  <si>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</si>
  <si>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</si>
  <si>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</si>
  <si>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</si>
  <si>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</si>
  <si>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</si>
  <si>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</si>
  <si>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</si>
  <si>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</si>
  <si>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</si>
  <si>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</si>
  <si>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</si>
  <si>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</si>
  <si>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</si>
  <si>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</si>
  <si>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</si>
  <si>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</si>
  <si>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</si>
  <si>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</si>
  <si>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</si>
  <si>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</si>
  <si>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</si>
  <si>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</si>
  <si>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</si>
  <si>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</si>
  <si>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</si>
  <si>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</si>
  <si>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</si>
  <si>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</si>
  <si>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</si>
  <si>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</si>
  <si>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</si>
  <si>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</si>
  <si>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</si>
  <si>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</si>
  <si>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</si>
  <si>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</si>
  <si>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</si>
  <si>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</si>
  <si>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</si>
  <si>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</si>
  <si>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</si>
  <si>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</si>
  <si>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</si>
  <si>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</si>
  <si>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</si>
  <si>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</si>
  <si>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</si>
  <si>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</si>
  <si>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</si>
  <si>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</si>
  <si>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</si>
  <si>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</si>
  <si>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</si>
  <si>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</si>
  <si>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</si>
  <si>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</si>
  <si>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</si>
  <si>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</si>
  <si>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</si>
  <si>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</si>
  <si>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</si>
  <si>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</si>
  <si>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</si>
  <si>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</si>
  <si>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</si>
  <si>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</si>
  <si>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</si>
  <si>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</si>
  <si>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</si>
  <si>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</si>
  <si>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</si>
  <si>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</si>
  <si>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</si>
  <si>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</si>
  <si>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</si>
  <si>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</si>
  <si>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</si>
  <si>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</si>
  <si>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</si>
  <si>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</si>
  <si>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</si>
  <si>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</si>
  <si>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</si>
  <si>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</si>
  <si>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</si>
  <si>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</si>
  <si>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</si>
  <si>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</si>
  <si>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</si>
  <si>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</si>
  <si>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</si>
  <si>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</si>
  <si>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</si>
  <si>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</si>
  <si>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</si>
  <si>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</si>
  <si>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</si>
  <si>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</si>
  <si>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</si>
  <si>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</si>
  <si>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</si>
  <si>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</si>
  <si>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</si>
  <si>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</si>
  <si>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</si>
  <si>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</si>
  <si>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</si>
  <si>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</si>
  <si>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</si>
  <si>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</si>
  <si>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</si>
  <si>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</si>
  <si>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</si>
  <si>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</si>
  <si>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</si>
  <si>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</si>
  <si>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</si>
  <si>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</si>
  <si>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</si>
  <si>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</si>
  <si>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</si>
  <si>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</si>
  <si>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</si>
  <si>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</si>
  <si>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</si>
  <si>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</si>
  <si>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</si>
  <si>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</si>
  <si>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</si>
  <si>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</si>
  <si>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</si>
  <si>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</si>
  <si>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</si>
  <si>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</si>
  <si>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</si>
  <si>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</si>
  <si>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</si>
  <si>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</si>
  <si>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</si>
  <si>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</si>
  <si>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</si>
  <si>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</si>
  <si>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</si>
  <si>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</si>
  <si>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</si>
  <si>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</si>
  <si>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</si>
  <si>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</si>
  <si>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</si>
  <si>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</si>
  <si>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</si>
  <si>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</si>
  <si>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</si>
  <si>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</si>
  <si>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</si>
  <si>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</si>
  <si>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</si>
  <si>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</si>
  <si>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</si>
  <si>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</si>
  <si>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</si>
  <si>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</si>
  <si>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</si>
  <si>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</si>
  <si>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</si>
  <si>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</si>
  <si>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</si>
  <si>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</si>
  <si>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</si>
  <si>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</si>
  <si>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</si>
  <si>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</si>
  <si>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</si>
  <si>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</si>
  <si>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</si>
  <si>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</si>
  <si>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</si>
  <si>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</si>
  <si>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</si>
  <si>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</si>
  <si>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</si>
  <si>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</si>
  <si>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</si>
  <si>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</si>
  <si>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</si>
  <si>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</si>
  <si>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</si>
  <si>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</si>
  <si>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</si>
  <si>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</si>
  <si>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</si>
  <si>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</si>
  <si>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</si>
  <si>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</si>
  <si>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</si>
  <si>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</si>
  <si>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</si>
  <si>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</si>
  <si>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</si>
  <si>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</si>
  <si>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</si>
  <si>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</si>
  <si>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</si>
  <si>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</si>
  <si>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</si>
  <si>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</si>
  <si>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</si>
  <si>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</si>
  <si>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</si>
  <si>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</si>
  <si>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</si>
  <si>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</si>
  <si>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</si>
  <si>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</si>
  <si>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</si>
  <si>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</si>
  <si>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</si>
  <si>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</si>
  <si>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</si>
  <si>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</si>
  <si>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</si>
  <si>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</si>
  <si>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</si>
  <si>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</si>
  <si>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</si>
  <si>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</si>
  <si>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</si>
  <si>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</si>
  <si>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</si>
  <si>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</si>
  <si>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</si>
  <si>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</si>
  <si>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</si>
  <si>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</si>
  <si>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</si>
  <si>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</si>
  <si>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</si>
  <si>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</si>
  <si>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</si>
  <si>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</si>
  <si>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</si>
  <si>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</si>
  <si>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</si>
  <si>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</si>
  <si>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</si>
  <si>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</si>
  <si>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</si>
  <si>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</si>
  <si>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</si>
  <si>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</si>
  <si>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</si>
  <si>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</si>
  <si>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</si>
  <si>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</si>
  <si>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</si>
  <si>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</si>
  <si>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</si>
  <si>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</si>
  <si>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</si>
  <si>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</si>
  <si>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</si>
  <si>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</si>
  <si>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</si>
  <si>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</si>
  <si>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</si>
  <si>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</si>
  <si>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</si>
  <si>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</si>
  <si>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</si>
  <si>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</si>
  <si>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</si>
  <si>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</si>
  <si>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</si>
  <si>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</si>
  <si>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</si>
  <si>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</si>
  <si>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</si>
  <si>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</si>
  <si>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</si>
  <si>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</si>
  <si>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</si>
  <si>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</si>
  <si>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</si>
  <si>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</si>
  <si>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</si>
  <si>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</si>
  <si>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</si>
  <si>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</si>
  <si>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</si>
  <si>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</si>
  <si>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</si>
  <si>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</si>
  <si>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</si>
  <si>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</si>
  <si>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</si>
  <si>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</si>
  <si>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</si>
  <si>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</si>
  <si>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</si>
  <si>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</si>
  <si>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</si>
  <si>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</si>
  <si>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</si>
  <si>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</si>
  <si>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</si>
  <si>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</si>
  <si>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</si>
  <si>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</si>
  <si>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</si>
  <si>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</si>
  <si>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</si>
  <si>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</si>
  <si>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</si>
  <si>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</si>
  <si>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</si>
  <si>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</si>
  <si>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</si>
  <si>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</si>
  <si>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</si>
  <si>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</si>
  <si>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</si>
  <si>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</si>
  <si>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</si>
  <si>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</si>
  <si>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</si>
  <si>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</si>
  <si>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</si>
  <si>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</si>
  <si>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</si>
  <si>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</si>
  <si>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</si>
  <si>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</si>
  <si>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</si>
  <si>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</si>
  <si>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</si>
  <si>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</si>
  <si>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</si>
  <si>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</si>
  <si>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</si>
  <si>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</si>
  <si>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</si>
  <si>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</si>
  <si>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</si>
  <si>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</si>
  <si>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</si>
  <si>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</si>
  <si>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</si>
  <si>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</si>
  <si>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</si>
  <si>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</si>
  <si>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</si>
  <si>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</si>
  <si>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</si>
  <si>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</si>
  <si>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</si>
  <si>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</si>
  <si>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</si>
  <si>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</si>
  <si>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</si>
  <si>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</si>
  <si>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</si>
  <si>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</si>
  <si>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</si>
  <si>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</si>
  <si>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</si>
  <si>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</si>
  <si>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</si>
  <si>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</si>
  <si>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</si>
  <si>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</si>
  <si>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</si>
  <si>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</si>
  <si>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</si>
  <si>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</si>
  <si>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</si>
  <si>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</si>
  <si>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</si>
  <si>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</si>
  <si>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</si>
  <si>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</si>
  <si>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</si>
  <si>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</si>
  <si>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</si>
  <si>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</si>
  <si>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</si>
  <si>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</si>
  <si>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</si>
  <si>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</si>
  <si>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</si>
  <si>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</si>
  <si>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</si>
  <si>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</si>
  <si>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</si>
  <si>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</si>
  <si>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</si>
  <si>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</si>
  <si>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</si>
  <si>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</si>
  <si>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</si>
  <si>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</si>
  <si>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</si>
  <si>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</si>
  <si>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</si>
  <si>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</si>
  <si>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</si>
  <si>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</si>
  <si>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</si>
  <si>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</si>
  <si>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</si>
  <si>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</si>
  <si>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</si>
  <si>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</si>
  <si>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</si>
  <si>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</si>
  <si>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</si>
  <si>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</si>
  <si>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</si>
  <si>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</si>
  <si>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</si>
  <si>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</si>
  <si>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</si>
  <si>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</si>
  <si>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</si>
  <si>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</si>
  <si>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</si>
  <si>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</si>
  <si>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</si>
  <si>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</si>
  <si>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</si>
  <si>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</si>
  <si>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</si>
  <si>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</si>
  <si>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</si>
  <si>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</si>
  <si>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</si>
  <si>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</si>
  <si>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</si>
  <si>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</si>
  <si>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</si>
  <si>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</si>
  <si>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</si>
  <si>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</si>
  <si>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</si>
  <si>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</si>
  <si>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</si>
  <si>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</si>
  <si>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</si>
  <si>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</si>
  <si>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</si>
  <si>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</si>
  <si>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</si>
  <si>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</si>
  <si>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</si>
  <si>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</si>
  <si>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</si>
  <si>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</si>
  <si>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</si>
  <si>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</si>
  <si>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</si>
  <si>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</si>
  <si>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</si>
  <si>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</si>
  <si>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</si>
  <si>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</si>
  <si>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</si>
  <si>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</si>
  <si>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</si>
  <si>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</si>
  <si>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</si>
  <si>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</si>
  <si>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</si>
  <si>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</si>
  <si>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</si>
  <si>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</si>
  <si>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</si>
  <si>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</si>
  <si>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</si>
  <si>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</si>
  <si>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</si>
  <si>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</si>
  <si>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</si>
  <si>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</si>
  <si>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</si>
  <si>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</si>
  <si>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</si>
  <si>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</si>
  <si>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</si>
  <si>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</si>
  <si>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</si>
  <si>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</si>
  <si>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</si>
  <si>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</si>
  <si>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</si>
  <si>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</si>
  <si>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</si>
  <si>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</si>
  <si>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</si>
  <si>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</si>
  <si>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</si>
  <si>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</si>
  <si>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</si>
  <si>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</si>
  <si>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</si>
  <si>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</si>
  <si>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</si>
  <si>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</si>
  <si>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</si>
  <si>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</si>
  <si>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</si>
  <si>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</si>
  <si>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</si>
  <si>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</si>
  <si>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</si>
  <si>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</si>
  <si>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</si>
  <si>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</si>
  <si>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</si>
  <si>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</si>
  <si>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</si>
  <si>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</si>
  <si>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</si>
  <si>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</si>
  <si>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</si>
  <si>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</si>
  <si>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</si>
  <si>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</si>
  <si>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</si>
  <si>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</si>
  <si>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</si>
  <si>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</si>
  <si>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</si>
  <si>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</si>
  <si>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</si>
  <si>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</si>
  <si>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</si>
  <si>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</si>
  <si>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</si>
  <si>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</si>
  <si>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</si>
  <si>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</si>
  <si>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</si>
  <si>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</si>
  <si>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</si>
  <si>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</si>
  <si>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</si>
  <si>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</si>
  <si>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</si>
  <si>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</si>
  <si>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</si>
  <si>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</si>
  <si>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</si>
  <si>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</si>
  <si>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</si>
  <si>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</si>
  <si>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</si>
  <si>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</si>
  <si>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</si>
  <si>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</si>
  <si>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</si>
  <si>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</si>
  <si>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</si>
  <si>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</si>
  <si>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</si>
  <si>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</si>
  <si>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</si>
  <si>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</si>
  <si>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</si>
  <si>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</si>
  <si>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</si>
  <si>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</si>
  <si>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</si>
  <si>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</si>
  <si>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</si>
  <si>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</si>
  <si>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</si>
  <si>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</si>
  <si>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</si>
  <si>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</si>
  <si>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</si>
  <si>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</si>
  <si>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</si>
  <si>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</si>
  <si>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</si>
  <si>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</si>
  <si>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</si>
  <si>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</si>
  <si>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</si>
  <si>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</si>
  <si>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</si>
  <si>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</si>
  <si>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</si>
  <si>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</si>
  <si>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</si>
  <si>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</si>
  <si>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</si>
  <si>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</si>
  <si>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</si>
  <si>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</si>
  <si>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</si>
  <si>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</si>
  <si>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</si>
  <si>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</si>
  <si>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</si>
  <si>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</si>
  <si>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</si>
  <si>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</si>
  <si>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</si>
  <si>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</si>
  <si>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</si>
  <si>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</si>
  <si>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</si>
  <si>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</si>
  <si>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</si>
  <si>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</si>
  <si>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</si>
  <si>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</si>
  <si>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</si>
  <si>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</si>
  <si>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</si>
  <si>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</si>
  <si>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</si>
  <si>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</si>
  <si>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</si>
  <si>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</si>
  <si>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</si>
  <si>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</si>
  <si>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</si>
  <si>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</si>
  <si>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</si>
  <si>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</si>
  <si>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</si>
  <si>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</si>
  <si>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</si>
  <si>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</si>
  <si>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</si>
  <si>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</si>
  <si>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</si>
  <si>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</si>
  <si>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</si>
  <si>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</si>
  <si>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</si>
  <si>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</si>
  <si>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</si>
  <si>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</si>
  <si>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</si>
  <si>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</si>
  <si>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</si>
  <si>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</si>
  <si>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</si>
  <si>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</si>
  <si>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</si>
  <si>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</si>
  <si>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</si>
  <si>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</si>
  <si>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</si>
  <si>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</si>
  <si>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</si>
  <si>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</si>
  <si>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</si>
  <si>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</si>
  <si>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</si>
  <si>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</si>
  <si>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</si>
  <si>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</si>
  <si>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</si>
  <si>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</si>
  <si>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</si>
  <si>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</si>
  <si>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</si>
  <si>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</si>
  <si>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</si>
  <si>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</si>
  <si>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</si>
  <si>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</si>
  <si>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</si>
  <si>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</si>
  <si>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</si>
  <si>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</si>
  <si>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</si>
  <si>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</si>
  <si>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</si>
  <si>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</si>
  <si>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</si>
  <si>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</si>
  <si>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</si>
  <si>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</si>
  <si>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</si>
  <si>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</si>
  <si>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</si>
  <si>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</si>
  <si>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</si>
  <si>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</si>
  <si>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</si>
  <si>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</si>
  <si>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</si>
  <si>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</si>
  <si>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</si>
  <si>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</si>
  <si>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</si>
  <si>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</si>
  <si>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</si>
  <si>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</si>
  <si>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</si>
  <si>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</si>
  <si>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</si>
  <si>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</si>
  <si>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</si>
  <si>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</si>
  <si>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</si>
  <si>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</si>
  <si>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</si>
  <si>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</si>
  <si>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</si>
  <si>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</si>
  <si>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</si>
  <si>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</si>
  <si>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</si>
  <si>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</si>
  <si>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</si>
  <si>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</si>
  <si>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</si>
  <si>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</si>
  <si>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</si>
  <si>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</si>
  <si>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</si>
  <si>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</si>
  <si>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</si>
  <si>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</si>
  <si>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</si>
  <si>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</si>
  <si>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</si>
  <si>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</si>
  <si>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</si>
  <si>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</si>
  <si>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</si>
  <si>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</si>
  <si>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</si>
  <si>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</si>
  <si>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</si>
  <si>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</si>
  <si>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</si>
  <si>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</si>
  <si>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</si>
  <si>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</si>
  <si>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</si>
  <si>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</si>
  <si>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</si>
  <si>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</si>
  <si>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</si>
  <si>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</si>
  <si>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</si>
  <si>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</si>
  <si>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</si>
  <si>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</si>
  <si>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</si>
  <si>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</si>
  <si>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</si>
  <si>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</si>
  <si>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</si>
  <si>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</si>
  <si>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</si>
  <si>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</si>
  <si>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</si>
  <si>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</si>
  <si>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</si>
  <si>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</si>
  <si>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</si>
  <si>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</si>
  <si>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</si>
  <si>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</si>
  <si>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</si>
  <si>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</si>
  <si>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</si>
  <si>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</si>
  <si>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</si>
  <si>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</si>
  <si>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</si>
  <si>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</si>
  <si>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</si>
  <si>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</si>
  <si>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</si>
  <si>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</si>
  <si>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</si>
  <si>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</si>
  <si>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</si>
  <si>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</si>
  <si>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</si>
  <si>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</si>
  <si>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</si>
  <si>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</si>
  <si>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</si>
  <si>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</si>
  <si>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</si>
  <si>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</si>
  <si>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</si>
  <si>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</si>
  <si>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</si>
  <si>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</si>
  <si>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</si>
  <si>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</si>
  <si>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</si>
  <si>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</si>
  <si>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</si>
  <si>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</si>
  <si>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</si>
  <si>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</si>
  <si>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</si>
  <si>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</si>
  <si>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</si>
  <si>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</si>
  <si>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</si>
  <si>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</si>
  <si>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</si>
  <si>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</si>
  <si>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</si>
  <si>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</si>
  <si>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</si>
  <si>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</si>
  <si>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</si>
  <si>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</si>
  <si>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</si>
  <si>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</si>
  <si>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</si>
  <si>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</si>
  <si>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</si>
  <si>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</si>
  <si>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</si>
  <si>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</si>
  <si>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</si>
  <si>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</si>
  <si>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</si>
  <si>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</si>
  <si>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</si>
  <si>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</si>
  <si>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</si>
  <si>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</si>
  <si>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</si>
  <si>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</si>
  <si>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</si>
  <si>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</si>
  <si>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</si>
  <si>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</si>
  <si>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</si>
  <si>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</si>
  <si>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</si>
  <si>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</si>
  <si>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</si>
  <si>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</si>
  <si>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</si>
  <si>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</si>
  <si>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</si>
  <si>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</si>
  <si>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</si>
  <si>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</si>
  <si>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</si>
  <si>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</si>
  <si>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</si>
  <si>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</si>
  <si>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</si>
  <si>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</si>
  <si>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</si>
  <si>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</si>
  <si>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</si>
  <si>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</si>
  <si>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</si>
  <si>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</si>
  <si>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</si>
  <si>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</si>
  <si>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</si>
  <si>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</si>
  <si>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</si>
  <si>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</si>
  <si>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</si>
  <si>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</si>
  <si>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</si>
  <si>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</si>
  <si>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</si>
  <si>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</si>
  <si>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</si>
  <si>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</si>
  <si>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</si>
  <si>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</si>
  <si>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</si>
  <si>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</si>
  <si>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</si>
  <si>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</si>
  <si>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</si>
  <si>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</si>
  <si>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</si>
  <si>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</si>
  <si>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</si>
  <si>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</si>
  <si>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</si>
  <si>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</si>
  <si>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</si>
  <si>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</si>
  <si>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</si>
  <si>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</si>
  <si>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</si>
  <si>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</si>
  <si>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</si>
  <si>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</si>
  <si>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</si>
  <si>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</si>
  <si>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</si>
  <si>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</si>
  <si>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</si>
  <si>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</si>
  <si>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</si>
  <si>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</si>
  <si>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</si>
  <si>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</si>
  <si>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</si>
  <si>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</si>
  <si>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</si>
  <si>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</si>
  <si>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</si>
  <si>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</si>
  <si>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</si>
  <si>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</si>
  <si>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</si>
  <si>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</si>
  <si>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</si>
  <si>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</si>
  <si>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</si>
  <si>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</si>
  <si>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</si>
  <si>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</si>
  <si>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</si>
  <si>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</si>
  <si>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</si>
  <si>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</si>
  <si>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</si>
  <si>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</si>
  <si>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</si>
  <si>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</si>
  <si>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</si>
  <si>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</si>
  <si>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</si>
  <si>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</si>
  <si>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</si>
  <si>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</si>
  <si>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</si>
  <si>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</si>
  <si>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</si>
  <si>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</si>
  <si>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</si>
  <si>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</si>
  <si>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</si>
  <si>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</si>
  <si>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</si>
  <si>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</si>
  <si>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</si>
  <si>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</si>
  <si>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</si>
  <si>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</si>
  <si>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</si>
  <si>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</si>
  <si>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</si>
  <si>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</si>
  <si>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</si>
  <si>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</si>
  <si>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</si>
  <si>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</si>
  <si>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</si>
  <si>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</si>
  <si>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</si>
  <si>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</si>
  <si>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</si>
  <si>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</si>
  <si>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</si>
  <si>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</si>
  <si>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</si>
  <si>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</si>
  <si>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</si>
  <si>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</si>
  <si>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</si>
  <si>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</si>
  <si>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</si>
  <si>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</si>
  <si>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</si>
  <si>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</si>
  <si>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</si>
  <si>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</si>
  <si>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</si>
  <si>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</si>
  <si>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</si>
  <si>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</si>
  <si>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</si>
  <si>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</si>
  <si>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</si>
  <si>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</si>
  <si>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</si>
  <si>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</si>
  <si>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</si>
  <si>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</si>
  <si>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</si>
  <si>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</si>
  <si>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</si>
  <si>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</si>
  <si>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</si>
  <si>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</si>
  <si>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</si>
  <si>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</si>
  <si>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</si>
  <si>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</si>
  <si>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</si>
  <si>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</si>
  <si>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</si>
  <si>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</si>
  <si>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</si>
  <si>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</si>
  <si>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</si>
  <si>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</si>
  <si>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</si>
  <si>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</si>
  <si>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</si>
  <si>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</si>
  <si>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</si>
  <si>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</si>
  <si>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</si>
  <si>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</si>
  <si>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</si>
  <si>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</si>
  <si>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</si>
  <si>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</si>
  <si>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</si>
  <si>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</si>
  <si>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</si>
  <si>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</si>
  <si>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</si>
  <si>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</si>
  <si>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</si>
  <si>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</si>
  <si>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</si>
  <si>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</si>
  <si>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</si>
  <si>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</si>
  <si>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</si>
  <si>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</si>
  <si>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</si>
  <si>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</si>
  <si>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</si>
  <si>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</si>
  <si>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</si>
  <si>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</si>
  <si>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</si>
  <si>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</si>
  <si>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</si>
  <si>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</si>
  <si>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</si>
  <si>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</si>
  <si>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</si>
  <si>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</si>
  <si>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</si>
  <si>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</si>
  <si>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</si>
  <si>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</si>
  <si>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</si>
  <si>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</si>
  <si>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</si>
  <si>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</si>
  <si>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</si>
  <si>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</si>
  <si>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</si>
  <si>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</si>
  <si>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</si>
  <si>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</si>
  <si>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</si>
  <si>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</si>
  <si>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</si>
  <si>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</si>
  <si>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</si>
  <si>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</si>
  <si>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</si>
  <si>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</si>
  <si>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</si>
  <si>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</si>
  <si>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</si>
  <si>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</si>
  <si>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</si>
  <si>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</si>
  <si>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</si>
  <si>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</si>
  <si>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</si>
  <si>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</si>
  <si>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</si>
  <si>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</si>
  <si>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</si>
  <si>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</si>
  <si>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</si>
  <si>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</si>
  <si>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</si>
  <si>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</si>
  <si>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</si>
  <si>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</si>
  <si>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</si>
  <si>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</si>
  <si>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</si>
  <si>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</si>
  <si>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</si>
  <si>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</si>
  <si>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</si>
  <si>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</si>
  <si>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</si>
  <si>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</si>
  <si>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</si>
  <si>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</si>
  <si>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</si>
  <si>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</si>
  <si>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</si>
  <si>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</si>
  <si>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</si>
  <si>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</si>
  <si>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</si>
  <si>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</si>
  <si>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</si>
  <si>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</si>
  <si>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</si>
  <si>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</si>
  <si>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</si>
  <si>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</si>
  <si>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</si>
  <si>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</si>
  <si>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</si>
  <si>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</si>
  <si>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</si>
  <si>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</si>
  <si>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</si>
  <si>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</si>
  <si>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</si>
  <si>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</si>
  <si>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</si>
  <si>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</si>
  <si>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</si>
  <si>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</si>
  <si>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</si>
  <si>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</si>
  <si>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</si>
  <si>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</si>
  <si>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</si>
  <si>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</si>
  <si>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</si>
  <si>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</si>
  <si>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</si>
  <si>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</si>
  <si>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</si>
  <si>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</si>
  <si>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</si>
  <si>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</si>
  <si>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</si>
  <si>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</si>
  <si>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</si>
  <si>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</si>
  <si>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</si>
  <si>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</si>
  <si>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</si>
  <si>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</si>
  <si>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</si>
  <si>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</si>
  <si>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</si>
  <si>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</si>
  <si>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</si>
  <si>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</si>
  <si>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</si>
  <si>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</si>
  <si>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</si>
  <si>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</si>
  <si>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</si>
  <si>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</si>
  <si>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</si>
  <si>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</si>
  <si>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</si>
  <si>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</si>
  <si>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</si>
  <si>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</si>
  <si>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</si>
  <si>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</si>
  <si>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</si>
  <si>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</si>
  <si>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</si>
  <si>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</si>
  <si>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</si>
  <si>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</si>
  <si>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</si>
  <si>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</si>
  <si>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</si>
  <si>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</si>
  <si>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</si>
  <si>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</si>
  <si>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</si>
  <si>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</si>
  <si>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</si>
  <si>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</si>
  <si>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</si>
  <si>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</si>
  <si>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</si>
  <si>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</si>
  <si>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</si>
  <si>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</si>
  <si>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</si>
  <si>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</si>
  <si>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</si>
  <si>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</si>
  <si>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</si>
  <si>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</si>
  <si>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</si>
  <si>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</si>
  <si>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</si>
  <si>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</si>
  <si>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</si>
  <si>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</si>
  <si>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</si>
  <si>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</si>
  <si>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</si>
  <si>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</si>
  <si>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</si>
  <si>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</si>
  <si>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</si>
  <si>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</si>
  <si>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</si>
  <si>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</si>
  <si>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</si>
  <si>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</si>
  <si>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</si>
  <si>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</si>
  <si>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</si>
  <si>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</si>
  <si>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</si>
  <si>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</si>
  <si>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</si>
  <si>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</si>
  <si>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</si>
  <si>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</si>
  <si>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</si>
  <si>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</si>
  <si>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</si>
  <si>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</si>
  <si>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</si>
  <si>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</si>
  <si>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</si>
  <si>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</si>
  <si>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</si>
  <si>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</si>
  <si>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</si>
  <si>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</si>
  <si>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</si>
  <si>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</si>
  <si>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</si>
  <si>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</si>
  <si>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</si>
  <si>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</si>
  <si>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</si>
  <si>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</si>
  <si>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</si>
  <si>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</si>
  <si>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</si>
  <si>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</si>
  <si>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</si>
  <si>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</si>
  <si>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</si>
  <si>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</si>
  <si>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</si>
  <si>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</si>
  <si>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</si>
  <si>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</si>
  <si>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</si>
  <si>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</si>
  <si>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</si>
  <si>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</si>
  <si>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</si>
  <si>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</si>
  <si>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</si>
  <si>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</si>
  <si>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</si>
  <si>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</si>
  <si>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</si>
  <si>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</si>
  <si>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</si>
  <si>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</si>
  <si>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</si>
  <si>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</si>
  <si>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</si>
  <si>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</si>
  <si>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</si>
  <si>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</si>
  <si>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</si>
  <si>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</si>
  <si>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</si>
  <si>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</si>
  <si>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</si>
  <si>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</si>
  <si>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</si>
  <si>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</si>
  <si>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</si>
  <si>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</si>
  <si>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</si>
  <si>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</si>
  <si>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</si>
  <si>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</si>
  <si>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</si>
  <si>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</si>
  <si>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</si>
  <si>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</si>
  <si>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</si>
  <si>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</si>
  <si>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</si>
  <si>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</si>
  <si>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</si>
  <si>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</si>
  <si>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</si>
  <si>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</si>
  <si>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</si>
  <si>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</si>
  <si>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</si>
  <si>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</si>
  <si>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</si>
  <si>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</si>
  <si>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</si>
  <si>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</si>
  <si>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</si>
  <si>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</si>
  <si>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</si>
  <si>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</si>
  <si>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</si>
  <si>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</si>
  <si>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</si>
  <si>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</si>
  <si>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</si>
  <si>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</si>
  <si>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</si>
  <si>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</si>
  <si>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</si>
  <si>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</si>
  <si>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</si>
  <si>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</si>
  <si>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</si>
  <si>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</si>
  <si>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</si>
  <si>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</si>
  <si>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</si>
  <si>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</si>
  <si>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</si>
  <si>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</si>
  <si>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</si>
  <si>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</si>
  <si>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</si>
  <si>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</si>
  <si>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</si>
  <si>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</si>
  <si>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</si>
  <si>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</si>
  <si>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</si>
  <si>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</si>
  <si>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</si>
  <si>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</si>
  <si>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</si>
  <si>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</si>
  <si>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</si>
  <si>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</si>
  <si>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</si>
  <si>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</si>
  <si>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</si>
  <si>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</si>
  <si>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</si>
  <si>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</si>
  <si>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</si>
  <si>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</si>
  <si>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</si>
  <si>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</si>
  <si>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</si>
  <si>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</si>
  <si>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</si>
  <si>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</si>
  <si>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</si>
  <si>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</si>
  <si>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</si>
  <si>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</si>
  <si>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</si>
  <si>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</si>
  <si>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</si>
  <si>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</si>
  <si>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</si>
  <si>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</si>
  <si>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</si>
  <si>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</si>
  <si>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</si>
  <si>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</si>
  <si>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</si>
  <si>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</si>
  <si>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</si>
  <si>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</si>
  <si>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</si>
  <si>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</si>
  <si>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</si>
  <si>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</si>
  <si>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</si>
  <si>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</si>
  <si>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</si>
  <si>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</si>
  <si>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</si>
  <si>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</si>
  <si>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</si>
  <si>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</si>
  <si>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</si>
  <si>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</si>
  <si>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</si>
  <si>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</si>
  <si>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</si>
  <si>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</si>
  <si>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</si>
  <si>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</si>
  <si>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</si>
  <si>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</si>
  <si>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</si>
  <si>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</si>
  <si>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</si>
  <si>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</si>
  <si>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</si>
  <si>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</si>
  <si>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</si>
  <si>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</si>
  <si>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</si>
  <si>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</si>
  <si>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</si>
  <si>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</si>
  <si>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</si>
  <si>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</si>
  <si>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</si>
  <si>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</si>
  <si>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</si>
  <si>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</si>
  <si>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</si>
  <si>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</si>
  <si>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</si>
  <si>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</si>
  <si>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</si>
  <si>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</si>
  <si>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</si>
  <si>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</si>
  <si>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</si>
  <si>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</si>
  <si>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</si>
  <si>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</si>
  <si>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</si>
  <si>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</si>
  <si>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</si>
  <si>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</si>
  <si>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</si>
  <si>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</si>
  <si>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</si>
  <si>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</si>
  <si>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</si>
  <si>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</si>
  <si>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</si>
  <si>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</si>
  <si>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</si>
  <si>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</si>
  <si>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</si>
  <si>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</si>
  <si>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</si>
  <si>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</si>
  <si>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</si>
  <si>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</si>
  <si>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</si>
  <si>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</si>
  <si>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</si>
  <si>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</si>
  <si>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</si>
  <si>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</si>
  <si>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</si>
  <si>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</si>
  <si>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</si>
  <si>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</si>
  <si>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</si>
  <si>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</si>
  <si>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</si>
  <si>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</si>
  <si>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</si>
  <si>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</si>
  <si>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</si>
  <si>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</si>
  <si>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</si>
  <si>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</si>
  <si>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</si>
  <si>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</si>
  <si>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</si>
  <si>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</si>
  <si>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</si>
  <si>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</si>
  <si>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</si>
  <si>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</si>
  <si>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</si>
  <si>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</si>
  <si>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</si>
  <si>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</si>
  <si>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</si>
  <si>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</si>
  <si>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</si>
  <si>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</si>
  <si>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</si>
  <si>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</si>
  <si>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</si>
  <si>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</si>
  <si>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</si>
  <si>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</si>
  <si>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</si>
  <si>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</si>
  <si>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</si>
  <si>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</si>
  <si>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</si>
  <si>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</si>
  <si>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</si>
  <si>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</si>
  <si>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</si>
  <si>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</si>
  <si>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</si>
  <si>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</si>
  <si>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</si>
  <si>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</si>
  <si>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</si>
  <si>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</si>
  <si>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</si>
  <si>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</si>
  <si>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</si>
  <si>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</si>
  <si>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</si>
  <si>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</si>
  <si>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</si>
  <si>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</si>
  <si>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</si>
  <si>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</si>
  <si>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</si>
  <si>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</si>
  <si>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</si>
  <si>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</si>
  <si>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</si>
  <si>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</si>
  <si>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</si>
  <si>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</si>
  <si>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</si>
  <si>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</si>
  <si>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</si>
  <si>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</si>
  <si>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</si>
  <si>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</si>
  <si>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</si>
  <si>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</si>
  <si>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</si>
  <si>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</si>
  <si>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</si>
  <si>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</si>
  <si>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</si>
  <si>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</si>
  <si>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</si>
  <si>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</si>
  <si>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</si>
  <si>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</si>
  <si>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</si>
  <si>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</si>
  <si>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</si>
  <si>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</si>
  <si>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</si>
  <si>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</si>
  <si>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</si>
  <si>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</si>
  <si>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</si>
  <si>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</si>
  <si>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</si>
  <si>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</si>
  <si>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</si>
  <si>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</si>
  <si>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</si>
  <si>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</si>
  <si>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</si>
  <si>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</si>
  <si>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</si>
  <si>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</si>
  <si>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</si>
  <si>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</si>
  <si>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</si>
  <si>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</si>
  <si>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</si>
  <si>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</si>
  <si>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</si>
  <si>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</si>
  <si>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</si>
  <si>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</si>
  <si>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</si>
  <si>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</si>
  <si>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</si>
  <si>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</si>
  <si>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</si>
  <si>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</si>
  <si>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</si>
  <si>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</si>
  <si>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</si>
  <si>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</si>
  <si>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</si>
  <si>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</si>
  <si>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</si>
  <si>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</si>
  <si>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</si>
  <si>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</si>
  <si>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</si>
  <si>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</si>
  <si>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</si>
  <si>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</si>
  <si>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</si>
  <si>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</si>
  <si>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</si>
  <si>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</si>
  <si>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</si>
  <si>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</si>
  <si>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</si>
  <si>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</si>
  <si>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</si>
  <si>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</si>
  <si>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</si>
  <si>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</si>
  <si>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</si>
  <si>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</si>
  <si>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</si>
  <si>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</si>
  <si>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</si>
  <si>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</si>
  <si>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</si>
  <si>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</si>
  <si>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</si>
  <si>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</si>
  <si>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</si>
  <si>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</si>
  <si>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</si>
  <si>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</si>
  <si>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</si>
  <si>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</si>
  <si>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</si>
  <si>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</si>
  <si>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</si>
  <si>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</si>
  <si>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</si>
  <si>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</si>
  <si>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</si>
  <si>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</si>
  <si>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</si>
  <si>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</si>
  <si>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</si>
  <si>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</si>
  <si>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</si>
  <si>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</si>
  <si>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</si>
  <si>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</si>
  <si>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</si>
  <si>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</si>
  <si>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</si>
  <si>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</si>
  <si>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</si>
  <si>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</si>
  <si>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</si>
  <si>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</si>
  <si>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</si>
  <si>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</si>
  <si>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</si>
  <si>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</si>
  <si>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</si>
  <si>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</si>
  <si>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</si>
  <si>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</si>
  <si>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</si>
  <si>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</si>
  <si>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</si>
  <si>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</si>
  <si>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</si>
  <si>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</si>
  <si>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</si>
  <si>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</si>
  <si>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</si>
  <si>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</si>
  <si>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</si>
  <si>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</si>
  <si>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</si>
  <si>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</si>
  <si>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</si>
  <si>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</si>
  <si>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</si>
  <si>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</si>
  <si>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</si>
  <si>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</si>
  <si>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</si>
  <si>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</si>
  <si>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</si>
  <si>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</si>
  <si>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</si>
  <si>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</si>
  <si>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</si>
  <si>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</si>
  <si>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</si>
  <si>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</si>
  <si>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</si>
  <si>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</si>
  <si>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</si>
  <si>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</si>
  <si>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</si>
  <si>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</si>
  <si>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</si>
  <si>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</si>
  <si>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</si>
  <si>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</si>
  <si>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</si>
  <si>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</si>
  <si>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</si>
  <si>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</si>
  <si>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</si>
  <si>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</si>
  <si>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</si>
  <si>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</si>
  <si>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</si>
  <si>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</si>
  <si>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</si>
  <si>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</si>
  <si>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</si>
  <si>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</si>
  <si>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</si>
  <si>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</si>
  <si>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</si>
  <si>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</si>
  <si>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</si>
  <si>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</si>
  <si>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</si>
  <si>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</si>
  <si>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</si>
  <si>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</si>
  <si>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</si>
  <si>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</si>
  <si>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</si>
  <si>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</si>
  <si>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</si>
  <si>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</si>
  <si>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</si>
  <si>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</si>
  <si>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</si>
  <si>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</si>
  <si>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</si>
  <si>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</si>
  <si>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</si>
  <si>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</si>
  <si>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</si>
  <si>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</si>
  <si>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</si>
  <si>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</si>
  <si>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</si>
  <si>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</si>
  <si>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</si>
  <si>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</si>
  <si>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</si>
  <si>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</si>
  <si>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</si>
  <si>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</si>
  <si>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</si>
  <si>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</si>
  <si>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</si>
  <si>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</si>
  <si>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</si>
  <si>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</si>
  <si>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</si>
  <si>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</si>
  <si>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</si>
  <si>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</si>
  <si>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</si>
  <si>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</si>
  <si>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</si>
  <si>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</si>
  <si>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</si>
  <si>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</si>
  <si>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</si>
  <si>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</si>
  <si>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</si>
  <si>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</si>
  <si>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</si>
  <si>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</si>
  <si>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</si>
  <si>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</si>
  <si>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</si>
  <si>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</si>
  <si>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</si>
  <si>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</si>
  <si>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</si>
  <si>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</si>
  <si>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</si>
  <si>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</si>
  <si>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</si>
  <si>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</si>
  <si>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</si>
  <si>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</si>
  <si>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</si>
  <si>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</si>
  <si>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</si>
  <si>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</si>
  <si>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</si>
  <si>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</si>
  <si>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</si>
  <si>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</si>
  <si>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</si>
  <si>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</si>
  <si>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</si>
  <si>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</si>
  <si>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</si>
  <si>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</si>
  <si>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</si>
  <si>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</si>
  <si>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</si>
  <si>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</si>
  <si>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</si>
  <si>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</si>
  <si>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</si>
  <si>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</si>
  <si>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</si>
  <si>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</si>
  <si>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</si>
  <si>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</si>
  <si>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</si>
  <si>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</si>
  <si>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</si>
  <si>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</si>
  <si>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</si>
  <si>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</si>
  <si>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</si>
  <si>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</si>
  <si>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</si>
  <si>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</si>
  <si>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</si>
  <si>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</si>
  <si>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</si>
  <si>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</si>
  <si>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</si>
  <si>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</si>
  <si>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</si>
  <si>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</si>
  <si>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</si>
  <si>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</si>
  <si>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</si>
  <si>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</si>
  <si>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</si>
  <si>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</si>
  <si>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</si>
  <si>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</si>
  <si>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</si>
  <si>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</si>
  <si>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</si>
  <si>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</si>
  <si>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</si>
  <si>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</si>
  <si>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</si>
  <si>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</si>
  <si>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</si>
  <si>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</si>
  <si>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</si>
  <si>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</si>
  <si>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</si>
  <si>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</si>
  <si>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</si>
  <si>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</si>
  <si>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</si>
  <si>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</si>
  <si>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</si>
  <si>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</si>
  <si>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</si>
  <si>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</si>
  <si>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</si>
  <si>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</si>
  <si>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</si>
  <si>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</si>
  <si>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</si>
  <si>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</si>
  <si>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</si>
  <si>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</si>
  <si>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</si>
  <si>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</si>
  <si>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</si>
  <si>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</si>
  <si>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</si>
  <si>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</si>
  <si>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</si>
  <si>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</si>
  <si>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</si>
  <si>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</si>
  <si>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</si>
  <si>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</si>
  <si>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</si>
  <si>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</si>
  <si>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</si>
  <si>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</si>
  <si>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</si>
  <si>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</si>
  <si>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</si>
  <si>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</si>
  <si>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</si>
  <si>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</si>
  <si>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</si>
  <si>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</si>
  <si>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</si>
  <si>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</si>
  <si>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</si>
  <si>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</si>
  <si>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</si>
  <si>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</si>
  <si>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</si>
  <si>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</si>
  <si>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</si>
  <si>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</si>
  <si>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</si>
  <si>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</si>
  <si>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</si>
  <si>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</si>
  <si>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</si>
  <si>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</si>
  <si>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</si>
  <si>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</si>
  <si>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</si>
  <si>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</si>
  <si>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</si>
  <si>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</si>
  <si>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</si>
  <si>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</si>
  <si>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</si>
  <si>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</si>
  <si>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</si>
  <si>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</si>
  <si>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</si>
  <si>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</si>
  <si>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</si>
  <si>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</si>
  <si>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</si>
  <si>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</si>
  <si>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</si>
  <si>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</si>
  <si>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</si>
  <si>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</si>
  <si>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</si>
  <si>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</si>
  <si>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</si>
  <si>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</si>
  <si>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</si>
  <si>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</si>
  <si>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</si>
  <si>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</si>
  <si>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</si>
  <si>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</si>
  <si>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</si>
  <si>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</si>
  <si>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</si>
  <si>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</si>
  <si>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</si>
  <si>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</si>
  <si>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</si>
  <si>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</si>
  <si>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</si>
  <si>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</si>
  <si>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</si>
  <si>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</si>
  <si>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</si>
  <si>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</si>
  <si>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</si>
  <si>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</si>
  <si>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</si>
  <si>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</si>
  <si>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</si>
  <si>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</si>
  <si>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</si>
  <si>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</si>
  <si>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</si>
  <si>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</si>
  <si>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</si>
  <si>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</si>
  <si>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</si>
  <si>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</si>
  <si>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</si>
  <si>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</si>
  <si>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</si>
  <si>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</si>
  <si>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</si>
  <si>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</si>
  <si>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</si>
  <si>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</si>
  <si>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</si>
  <si>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</si>
  <si>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</si>
  <si>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</si>
  <si>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</si>
  <si>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</si>
  <si>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</si>
  <si>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</si>
  <si>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</si>
  <si>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</si>
  <si>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</si>
  <si>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</si>
  <si>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</si>
  <si>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</si>
  <si>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</si>
  <si>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</si>
  <si>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</si>
  <si>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</si>
  <si>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</si>
  <si>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</si>
  <si>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</si>
  <si>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</si>
  <si>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</si>
  <si>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</si>
  <si>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</si>
  <si>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</si>
  <si>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</si>
  <si>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</si>
  <si>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</si>
  <si>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</si>
  <si>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</si>
  <si>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</si>
  <si>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</si>
  <si>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</si>
  <si>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</si>
  <si>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</si>
  <si>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</si>
  <si>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</si>
  <si>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</si>
  <si>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</si>
  <si>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</si>
  <si>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</si>
  <si>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</si>
  <si>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</si>
  <si>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</si>
  <si>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</si>
  <si>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</si>
  <si>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</si>
  <si>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</si>
  <si>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</si>
  <si>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</si>
  <si>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</si>
  <si>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</si>
  <si>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</si>
  <si>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</si>
  <si>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</si>
  <si>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</si>
  <si>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</si>
  <si>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</si>
  <si>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</si>
  <si>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</si>
  <si>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</si>
  <si>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</si>
  <si>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</si>
  <si>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</si>
  <si>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</si>
  <si>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</si>
  <si>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</si>
  <si>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</si>
  <si>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</si>
  <si>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</si>
  <si>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</si>
  <si>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</si>
  <si>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</si>
  <si>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</si>
  <si>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</si>
  <si>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</si>
  <si>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</si>
  <si>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</si>
  <si>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</si>
  <si>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</si>
  <si>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</si>
  <si>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</si>
  <si>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</si>
  <si>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</si>
  <si>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</si>
  <si>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</si>
  <si>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</si>
  <si>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</si>
  <si>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</si>
  <si>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</si>
  <si>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</si>
  <si>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</si>
  <si>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</si>
  <si>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</si>
  <si>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</si>
  <si>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</si>
  <si>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</si>
  <si>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</si>
  <si>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</si>
  <si>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</si>
  <si>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</si>
  <si>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</si>
  <si>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</si>
  <si>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</si>
  <si>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</si>
  <si>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</si>
  <si>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</si>
  <si>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</si>
  <si>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</si>
  <si>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</si>
  <si>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</si>
  <si>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</si>
  <si>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</si>
  <si>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</si>
  <si>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</si>
  <si>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</si>
  <si>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</si>
  <si>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</si>
  <si>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</si>
  <si>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</si>
  <si>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</si>
  <si>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</si>
  <si>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</si>
  <si>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</si>
  <si>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</si>
  <si>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</si>
  <si>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</si>
  <si>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</si>
  <si>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</si>
  <si>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</si>
  <si>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</si>
  <si>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</si>
  <si>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</si>
  <si>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</si>
  <si>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</si>
  <si>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</si>
  <si>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</si>
  <si>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</si>
  <si>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</si>
  <si>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</si>
  <si>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</si>
  <si>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</si>
  <si>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</si>
  <si>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</si>
  <si>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</si>
  <si>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</si>
  <si>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</si>
  <si>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</si>
  <si>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</si>
  <si>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</si>
  <si>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</si>
  <si>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</si>
  <si>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</si>
  <si>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</si>
  <si>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</si>
  <si>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</si>
  <si>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</si>
  <si>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</si>
  <si>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</si>
  <si>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</si>
  <si>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</si>
  <si>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</si>
  <si>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</si>
  <si>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</si>
  <si>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</si>
  <si>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</si>
  <si>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</si>
  <si>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</si>
  <si>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</si>
  <si>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</si>
  <si>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</si>
  <si>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</si>
  <si>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</si>
  <si>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</si>
  <si>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</si>
  <si>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</si>
  <si>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</si>
  <si>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</si>
  <si>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</si>
  <si>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</si>
  <si>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</si>
  <si>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</si>
  <si>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</si>
  <si>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</si>
  <si>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</si>
  <si>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</si>
  <si>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</si>
  <si>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</si>
  <si>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</si>
  <si>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</si>
  <si>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</si>
  <si>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</si>
  <si>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</si>
  <si>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</si>
  <si>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</si>
  <si>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</si>
  <si>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</si>
  <si>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</si>
  <si>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</si>
  <si>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</si>
  <si>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</si>
  <si>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</si>
  <si>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</si>
  <si>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</si>
  <si>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</si>
  <si>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</si>
  <si>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</si>
  <si>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</si>
  <si>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</si>
  <si>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</si>
  <si>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</si>
  <si>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</si>
  <si>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</si>
  <si>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</si>
  <si>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</si>
  <si>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</si>
  <si>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</si>
  <si>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</si>
  <si>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</si>
  <si>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</si>
  <si>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</si>
  <si>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</si>
  <si>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</si>
  <si>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</si>
  <si>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</si>
  <si>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</si>
  <si>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</si>
  <si>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</si>
  <si>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</si>
  <si>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</si>
  <si>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</si>
  <si>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</si>
  <si>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</si>
  <si>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</si>
  <si>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</si>
  <si>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</si>
  <si>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</si>
  <si>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</si>
  <si>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</si>
  <si>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</si>
  <si>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</si>
  <si>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</si>
  <si>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</si>
  <si>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</si>
  <si>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</si>
  <si>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</si>
  <si>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</si>
  <si>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</si>
  <si>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</si>
  <si>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</si>
  <si>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</si>
  <si>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</si>
  <si>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</si>
  <si>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</si>
  <si>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</si>
  <si>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</si>
  <si>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</si>
  <si>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</si>
  <si>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</si>
  <si>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</si>
  <si>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</si>
  <si>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</si>
  <si>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</si>
  <si>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</si>
  <si>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</si>
  <si>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</si>
  <si>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</si>
  <si>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</si>
  <si>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</si>
  <si>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</si>
  <si>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</si>
  <si>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</si>
  <si>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</si>
  <si>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</si>
  <si>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</si>
  <si>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</si>
  <si>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</si>
  <si>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</si>
  <si>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</si>
  <si>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</si>
  <si>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</si>
  <si>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</si>
  <si>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</si>
  <si>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</si>
  <si>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</si>
  <si>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</si>
  <si>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</si>
  <si>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</si>
  <si>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</si>
  <si>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</si>
  <si>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</si>
  <si>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</si>
  <si>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</si>
  <si>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</si>
  <si>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</si>
  <si>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</si>
  <si>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</si>
  <si>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</si>
  <si>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</si>
  <si>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</si>
  <si>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</si>
  <si>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</si>
  <si>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</si>
  <si>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</si>
  <si>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</si>
  <si>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</si>
  <si>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</si>
  <si>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</si>
  <si>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</si>
  <si>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</si>
  <si>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</si>
  <si>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</si>
  <si>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</si>
  <si>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</si>
  <si>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</si>
  <si>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</si>
  <si>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</si>
  <si>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</si>
  <si>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</si>
  <si>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</si>
  <si>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</si>
  <si>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</si>
  <si>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</si>
  <si>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</si>
  <si>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</si>
  <si>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</si>
  <si>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</si>
  <si>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</si>
  <si>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</si>
  <si>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</si>
  <si>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</si>
  <si>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</si>
  <si>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</si>
  <si>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</si>
  <si>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</si>
  <si>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</si>
  <si>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</si>
  <si>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</si>
  <si>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</si>
  <si>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</si>
  <si>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</si>
  <si>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</si>
  <si>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</si>
  <si>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</si>
  <si>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</si>
  <si>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</si>
  <si>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</si>
  <si>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</si>
  <si>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</si>
  <si>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</si>
  <si>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</si>
  <si>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</si>
  <si>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</si>
  <si>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</si>
  <si>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</si>
  <si>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</si>
  <si>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</si>
  <si>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</si>
  <si>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</si>
  <si>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</si>
  <si>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</si>
  <si>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</si>
  <si>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</si>
  <si>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</si>
  <si>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</si>
  <si>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</si>
  <si>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</si>
  <si>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</si>
  <si>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</si>
  <si>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</si>
  <si>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</si>
  <si>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</si>
  <si>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</si>
  <si>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</si>
  <si>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</si>
  <si>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</si>
  <si>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</si>
  <si>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</si>
  <si>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</si>
  <si>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</si>
  <si>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</si>
  <si>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</si>
  <si>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</si>
  <si>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</si>
  <si>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</si>
  <si>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</si>
  <si>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</si>
  <si>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</si>
  <si>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</si>
  <si>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</si>
  <si>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</si>
  <si>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</si>
  <si>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</si>
  <si>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</si>
  <si>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</si>
  <si>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</si>
  <si>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</si>
  <si>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</si>
  <si>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</si>
  <si>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</si>
  <si>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</si>
  <si>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</si>
  <si>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</si>
  <si>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</si>
  <si>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</si>
  <si>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</si>
  <si>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</si>
  <si>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</si>
  <si>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</si>
  <si>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</si>
  <si>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</si>
  <si>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</si>
  <si>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</si>
  <si>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</si>
  <si>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</si>
  <si>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</si>
  <si>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</si>
  <si>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</si>
  <si>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</si>
  <si>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</si>
  <si>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</si>
  <si>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</si>
  <si>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</si>
  <si>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</si>
  <si>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</si>
  <si>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</si>
  <si>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</si>
  <si>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</si>
  <si>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</si>
  <si>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</si>
  <si>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</si>
  <si>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</si>
  <si>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</si>
  <si>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</si>
  <si>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</si>
  <si>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</si>
  <si>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</si>
  <si>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</si>
  <si>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</si>
  <si>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</si>
  <si>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</si>
  <si>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</si>
  <si>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</si>
  <si>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</si>
  <si>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</si>
  <si>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</si>
  <si>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</si>
  <si>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</si>
  <si>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</si>
  <si>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</si>
  <si>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</si>
  <si>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</si>
  <si>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</si>
  <si>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</si>
  <si>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</si>
  <si>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</si>
  <si>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</si>
  <si>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</si>
  <si>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</si>
  <si>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</si>
  <si>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</si>
  <si>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</si>
  <si>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</si>
  <si>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</si>
  <si>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</si>
  <si>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</si>
  <si>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</si>
  <si>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</si>
  <si>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</si>
  <si>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</si>
  <si>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</si>
  <si>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</si>
  <si>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</si>
  <si>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</si>
  <si>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</si>
  <si>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</si>
  <si>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</si>
  <si>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</si>
  <si>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</si>
  <si>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</si>
  <si>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</si>
  <si>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</si>
  <si>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</si>
  <si>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</si>
  <si>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</si>
  <si>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</si>
  <si>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</si>
  <si>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</si>
  <si>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</si>
  <si>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</si>
  <si>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</si>
  <si>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</si>
  <si>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</si>
  <si>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</si>
  <si>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</si>
  <si>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</si>
  <si>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</si>
  <si>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</si>
  <si>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</si>
  <si>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</si>
  <si>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</si>
  <si>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</si>
  <si>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</si>
  <si>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</si>
  <si>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</si>
  <si>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</si>
  <si>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</si>
  <si>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</si>
  <si>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</si>
  <si>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</si>
  <si>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</si>
  <si>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</si>
  <si>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</si>
  <si>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</si>
  <si>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</si>
  <si>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</si>
  <si>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</si>
  <si>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</si>
  <si>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</si>
  <si>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</si>
  <si>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</si>
  <si>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</si>
  <si>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</si>
  <si>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</si>
  <si>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</si>
  <si>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</si>
  <si>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</si>
  <si>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</si>
  <si>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</si>
  <si>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</si>
  <si>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</si>
  <si>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</si>
  <si>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</si>
  <si>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</si>
  <si>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</si>
  <si>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</si>
  <si>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</si>
  <si>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</si>
  <si>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</si>
  <si>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</si>
  <si>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</si>
  <si>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</si>
  <si>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</si>
  <si>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</si>
  <si>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</si>
  <si>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</si>
  <si>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</si>
  <si>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</si>
  <si>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</si>
  <si>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</si>
  <si>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</si>
  <si>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</si>
  <si>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</si>
  <si>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</si>
  <si>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</si>
  <si>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</si>
  <si>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</si>
  <si>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</si>
  <si>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</si>
  <si>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</si>
  <si>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</si>
  <si>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</si>
  <si>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</si>
  <si>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</si>
  <si>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</si>
  <si>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</si>
  <si>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</si>
  <si>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</si>
  <si>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</si>
  <si>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</si>
  <si>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</si>
  <si>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</si>
  <si>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</si>
  <si>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</si>
  <si>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</si>
  <si>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</si>
  <si>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</si>
  <si>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</si>
  <si>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</si>
  <si>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</si>
  <si>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</si>
  <si>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</si>
  <si>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</si>
  <si>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</si>
  <si>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</si>
  <si>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</si>
  <si>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</si>
  <si>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</si>
  <si>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</si>
  <si>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</si>
  <si>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</si>
  <si>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</si>
  <si>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</si>
  <si>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</si>
  <si>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</si>
  <si>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</si>
  <si>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</si>
  <si>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</si>
  <si>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</si>
  <si>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</si>
  <si>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</si>
  <si>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</si>
  <si>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</si>
  <si>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</si>
  <si>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</si>
  <si>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</si>
  <si>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</si>
  <si>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</si>
  <si>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</si>
  <si>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</si>
  <si>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</si>
  <si>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</si>
  <si>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</si>
  <si>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</si>
  <si>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</si>
  <si>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</si>
  <si>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</si>
  <si>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</si>
  <si>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</si>
  <si>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</si>
  <si>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</si>
  <si>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</si>
  <si>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</si>
  <si>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</si>
  <si>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</si>
  <si>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</si>
  <si>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</si>
  <si>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</si>
  <si>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</si>
  <si>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</si>
  <si>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</si>
  <si>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</si>
  <si>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</si>
  <si>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</si>
  <si>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</si>
  <si>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</si>
  <si>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</si>
  <si>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</si>
  <si>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</si>
  <si>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</si>
  <si>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</si>
  <si>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</si>
  <si>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</si>
  <si>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</si>
  <si>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</si>
  <si>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</si>
  <si>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</si>
  <si>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</si>
  <si>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</si>
  <si>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</si>
  <si>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</si>
  <si>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</si>
  <si>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</si>
  <si>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</si>
  <si>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</si>
  <si>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</si>
  <si>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</si>
  <si>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</si>
  <si>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</si>
  <si>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</si>
  <si>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</si>
  <si>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</si>
  <si>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</si>
  <si>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</si>
  <si>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</si>
  <si>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</si>
  <si>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</si>
  <si>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</si>
  <si>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</si>
  <si>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</si>
  <si>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</si>
  <si>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</si>
  <si>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</si>
  <si>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</si>
  <si>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</si>
  <si>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</si>
  <si>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</si>
  <si>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</si>
  <si>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</si>
  <si>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</si>
  <si>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</si>
  <si>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</si>
  <si>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</si>
  <si>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</si>
  <si>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</si>
  <si>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</si>
  <si>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</si>
  <si>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</si>
  <si>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</si>
  <si>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</si>
  <si>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</si>
  <si>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</si>
  <si>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</si>
  <si>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</si>
  <si>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</si>
  <si>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</si>
  <si>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</si>
  <si>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</si>
  <si>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</si>
  <si>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</si>
  <si>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</si>
  <si>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</si>
  <si>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</si>
  <si>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</si>
  <si>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</si>
  <si>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</si>
  <si>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</si>
  <si>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</si>
  <si>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</si>
  <si>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</si>
  <si>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</si>
  <si>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</si>
  <si>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</si>
  <si>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</si>
  <si>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</si>
  <si>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</si>
  <si>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</si>
  <si>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</si>
  <si>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</si>
  <si>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</si>
  <si>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</si>
  <si>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</si>
  <si>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</si>
  <si>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</si>
  <si>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</si>
  <si>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</si>
  <si>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</si>
  <si>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</si>
  <si>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</si>
  <si>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</si>
  <si>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</si>
  <si>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</si>
  <si>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</si>
  <si>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</si>
  <si>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</si>
  <si>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</si>
  <si>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</si>
  <si>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</si>
  <si>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</si>
  <si>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</si>
  <si>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</si>
  <si>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</si>
  <si>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</si>
  <si>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</si>
  <si>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</si>
  <si>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</si>
  <si>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</si>
  <si>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</si>
  <si>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</si>
  <si>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</si>
  <si>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</si>
  <si>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</si>
  <si>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</si>
  <si>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</si>
  <si>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</si>
  <si>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</si>
  <si>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</si>
  <si>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</si>
  <si>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</si>
  <si>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</si>
  <si>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</si>
  <si>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</si>
  <si>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</si>
  <si>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</si>
  <si>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</si>
  <si>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</si>
  <si>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</si>
  <si>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</si>
  <si>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</si>
  <si>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</si>
  <si>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</si>
  <si>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</si>
  <si>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</si>
  <si>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</si>
  <si>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</si>
  <si>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</si>
  <si>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</si>
  <si>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</si>
  <si>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</si>
  <si>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</si>
  <si>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</si>
  <si>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</si>
  <si>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</si>
  <si>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</si>
  <si>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</si>
  <si>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</si>
  <si>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</si>
  <si>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</si>
  <si>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</si>
  <si>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</si>
  <si>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</si>
  <si>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</si>
  <si>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</si>
  <si>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</si>
  <si>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</si>
  <si>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</si>
  <si>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</si>
  <si>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</si>
  <si>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</si>
  <si>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</si>
  <si>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</si>
  <si>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</si>
  <si>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</si>
  <si>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</si>
  <si>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</si>
  <si>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</si>
  <si>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</si>
  <si>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</si>
  <si>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</si>
  <si>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</si>
  <si>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</si>
  <si>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</si>
  <si>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</si>
  <si>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</si>
  <si>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</si>
  <si>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</si>
  <si>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</si>
  <si>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</si>
  <si>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</si>
  <si>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</si>
  <si>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</si>
  <si>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</si>
  <si>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</si>
  <si>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</si>
  <si>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</si>
  <si>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</si>
  <si>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</si>
  <si>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</si>
  <si>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</si>
  <si>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</si>
  <si>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</si>
  <si>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</si>
  <si>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</si>
  <si>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</si>
  <si>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</si>
  <si>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</si>
  <si>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</si>
  <si>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</si>
  <si>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</si>
  <si>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</si>
  <si>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</si>
  <si>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</si>
  <si>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</si>
  <si>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</si>
  <si>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</si>
  <si>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</si>
  <si>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</si>
  <si>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</si>
  <si>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</si>
  <si>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</si>
  <si>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</si>
  <si>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</si>
  <si>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</si>
  <si>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</si>
  <si>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</si>
  <si>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</si>
  <si>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</si>
  <si>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</si>
  <si>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</si>
  <si>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</si>
  <si>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</si>
  <si>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</si>
  <si>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</si>
  <si>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</si>
  <si>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</si>
  <si>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</si>
  <si>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</si>
  <si>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</si>
  <si>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</si>
  <si>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</si>
  <si>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</si>
  <si>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</si>
  <si>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</si>
  <si>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</si>
  <si>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</si>
  <si>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</si>
  <si>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</si>
  <si>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</si>
  <si>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</si>
  <si>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</si>
  <si>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</si>
  <si>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</si>
  <si>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</si>
  <si>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</si>
  <si>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</si>
  <si>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</si>
  <si>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</si>
  <si>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</si>
  <si>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</si>
  <si>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</si>
  <si>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</si>
  <si>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</si>
  <si>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</si>
  <si>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</si>
  <si>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</si>
  <si>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</si>
  <si>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</si>
  <si>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</si>
  <si>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</si>
  <si>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</si>
  <si>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</si>
  <si>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</si>
  <si>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</si>
  <si>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</si>
  <si>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</si>
  <si>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</si>
  <si>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</si>
  <si>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</si>
  <si>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</si>
  <si>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</si>
  <si>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</si>
  <si>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</si>
  <si>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</si>
  <si>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</si>
  <si>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</si>
  <si>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</si>
  <si>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</si>
  <si>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</si>
  <si>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</si>
  <si>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</si>
  <si>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</si>
  <si>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</si>
  <si>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</si>
  <si>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</si>
  <si>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</si>
  <si>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</si>
  <si>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</si>
  <si>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</si>
  <si>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</si>
  <si>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</si>
  <si>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</si>
  <si>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</si>
  <si>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</si>
  <si>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</si>
  <si>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</si>
  <si>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</si>
  <si>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</si>
  <si>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</si>
  <si>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</si>
  <si>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</si>
  <si>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</si>
  <si>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</si>
  <si>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</si>
  <si>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</si>
  <si>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</si>
  <si>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</si>
  <si>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</si>
  <si>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</si>
  <si>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</si>
  <si>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</si>
  <si>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</si>
  <si>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</si>
  <si>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</si>
  <si>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</si>
  <si>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</si>
  <si>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</si>
  <si>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</si>
  <si>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</si>
  <si>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</si>
  <si>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</si>
  <si>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</si>
  <si>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</si>
  <si>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</si>
  <si>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</si>
  <si>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</si>
  <si>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</si>
  <si>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</si>
  <si>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</si>
  <si>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</si>
  <si>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</si>
  <si>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</si>
  <si>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</si>
  <si>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</si>
  <si>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</si>
  <si>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</si>
  <si>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</si>
  <si>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</si>
  <si>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</si>
  <si>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</si>
  <si>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</si>
  <si>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</si>
  <si>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</si>
  <si>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</si>
  <si>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</si>
  <si>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</si>
  <si>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</si>
  <si>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</si>
  <si>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</si>
  <si>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</si>
  <si>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</si>
  <si>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</si>
  <si>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</si>
  <si>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</si>
  <si>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</si>
  <si>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</si>
  <si>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</si>
  <si>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</si>
  <si>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</si>
  <si>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</si>
  <si>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</si>
  <si>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</si>
  <si>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</si>
  <si>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</si>
  <si>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</si>
  <si>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</si>
  <si>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</si>
  <si>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</si>
  <si>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</si>
  <si>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</si>
  <si>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</si>
  <si>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</si>
  <si>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</si>
  <si>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</si>
  <si>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</si>
  <si>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</si>
  <si>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</si>
  <si>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</si>
  <si>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</si>
  <si>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</si>
  <si>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</si>
  <si>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</si>
  <si>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</si>
  <si>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</si>
  <si>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</si>
  <si>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</si>
  <si>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</si>
  <si>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</si>
  <si>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</si>
  <si>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</si>
  <si>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</si>
  <si>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</si>
  <si>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</si>
  <si>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</si>
  <si>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</si>
  <si>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</si>
  <si>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</si>
  <si>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</si>
  <si>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</si>
  <si>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</si>
  <si>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</si>
  <si>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</si>
  <si>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</si>
  <si>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</si>
  <si>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</si>
  <si>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</si>
  <si>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</si>
  <si>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</si>
  <si>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</si>
  <si>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</si>
  <si>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</si>
  <si>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</si>
  <si>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</si>
  <si>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</si>
  <si>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</si>
  <si>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</si>
  <si>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</si>
  <si>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</si>
  <si>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</si>
  <si>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</si>
  <si>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</si>
  <si>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</si>
  <si>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</si>
  <si>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</si>
  <si>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</si>
  <si>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</si>
  <si>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</si>
  <si>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</si>
  <si>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</si>
  <si>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</si>
  <si>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</si>
  <si>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</si>
  <si>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</si>
  <si>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</si>
  <si>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</si>
  <si>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</si>
  <si>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</si>
  <si>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</si>
  <si>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</si>
  <si>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</si>
  <si>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</si>
  <si>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</si>
  <si>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</si>
  <si>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</si>
  <si>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</si>
  <si>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</si>
  <si>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</si>
  <si>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</si>
  <si>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</si>
  <si>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</si>
  <si>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</si>
  <si>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</si>
  <si>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</si>
  <si>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</si>
  <si>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</si>
  <si>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</si>
  <si>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</si>
  <si>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</si>
  <si>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</si>
  <si>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</si>
  <si>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</si>
  <si>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</si>
  <si>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</si>
  <si>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</si>
  <si>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</si>
  <si>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</si>
  <si>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</si>
  <si>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</si>
  <si>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</si>
  <si>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</si>
  <si>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</si>
  <si>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</si>
  <si>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</si>
  <si>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</si>
  <si>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</si>
  <si>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</si>
  <si>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</si>
  <si>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</si>
  <si>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</si>
  <si>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</si>
  <si>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</si>
  <si>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</si>
  <si>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</si>
  <si>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</si>
  <si>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</si>
  <si>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</si>
  <si>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</si>
  <si>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</si>
  <si>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</si>
  <si>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</si>
  <si>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</si>
  <si>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</si>
  <si>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</si>
  <si>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</si>
  <si>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</si>
  <si>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</si>
  <si>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</si>
  <si>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</si>
  <si>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</si>
  <si>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</si>
  <si>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</si>
  <si>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</si>
  <si>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</si>
  <si>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</si>
  <si>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</si>
  <si>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</si>
  <si>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</si>
  <si>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</si>
  <si>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</si>
  <si>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</si>
  <si>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</si>
  <si>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</si>
  <si>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</si>
  <si>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</si>
  <si>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</si>
  <si>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</si>
  <si>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</si>
  <si>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</si>
  <si>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</si>
  <si>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</si>
  <si>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</si>
  <si>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</si>
  <si>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</si>
  <si>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</si>
  <si>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</si>
  <si>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</si>
  <si>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</si>
  <si>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</si>
  <si>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</si>
  <si>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</si>
  <si>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</si>
  <si>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</si>
  <si>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</si>
  <si>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</si>
  <si>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</si>
  <si>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</si>
  <si>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</si>
  <si>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</si>
  <si>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</si>
  <si>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</si>
  <si>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</si>
  <si>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</si>
  <si>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</si>
  <si>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</si>
  <si>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</si>
  <si>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</si>
  <si>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</si>
  <si>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</si>
  <si>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</si>
  <si>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</si>
  <si>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</si>
  <si>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</si>
  <si>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</si>
  <si>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</si>
  <si>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</si>
  <si>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</si>
  <si>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</si>
  <si>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</si>
  <si>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</si>
  <si>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</si>
  <si>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</si>
  <si>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</si>
  <si>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</si>
  <si>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</si>
  <si>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</si>
  <si>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</si>
  <si>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</si>
  <si>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</si>
  <si>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</si>
  <si>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</si>
  <si>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</si>
  <si>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</si>
  <si>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</si>
  <si>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</si>
  <si>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</si>
  <si>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</si>
  <si>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</si>
  <si>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</si>
  <si>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</si>
  <si>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</si>
  <si>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</si>
  <si>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</si>
  <si>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</si>
  <si>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</si>
  <si>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</si>
  <si>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</si>
  <si>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</si>
  <si>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</si>
  <si>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</si>
  <si>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</si>
  <si>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</si>
  <si>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</si>
  <si>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</si>
  <si>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</si>
  <si>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</si>
  <si>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</si>
  <si>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</si>
  <si>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</si>
  <si>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</si>
  <si>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</si>
  <si>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</si>
  <si>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</si>
  <si>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</si>
  <si>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</si>
  <si>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</si>
  <si>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</si>
  <si>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</si>
  <si>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</si>
  <si>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</si>
  <si>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</si>
  <si>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</si>
  <si>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</si>
  <si>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</si>
  <si>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</si>
  <si>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</si>
  <si>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</si>
  <si>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</si>
  <si>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</si>
  <si>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</si>
  <si>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</si>
  <si>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</si>
  <si>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</si>
  <si>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</si>
  <si>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</si>
  <si>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</si>
  <si>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</si>
  <si>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</si>
  <si>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</si>
  <si>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</si>
  <si>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</si>
  <si>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</si>
  <si>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</si>
  <si>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</si>
  <si>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</si>
  <si>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</si>
  <si>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</si>
  <si>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</si>
  <si>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</si>
  <si>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</si>
  <si>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</si>
  <si>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</si>
  <si>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</si>
  <si>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</si>
  <si>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</si>
  <si>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</si>
  <si>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</si>
  <si>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</si>
  <si>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</si>
  <si>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</si>
  <si>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</si>
  <si>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</si>
  <si>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</si>
  <si>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</si>
  <si>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</si>
  <si>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</si>
  <si>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</si>
  <si>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</si>
  <si>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</si>
  <si>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</si>
  <si>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</si>
  <si>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</si>
  <si>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</si>
  <si>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</si>
  <si>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</si>
  <si>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</si>
  <si>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</si>
  <si>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</si>
  <si>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</si>
  <si>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</si>
  <si>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</si>
  <si>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</si>
  <si>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</si>
  <si>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</si>
  <si>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</si>
  <si>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</si>
  <si>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</si>
  <si>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</si>
  <si>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</si>
  <si>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</si>
  <si>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</si>
  <si>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</si>
  <si>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</si>
  <si>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</si>
  <si>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</si>
  <si>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</si>
  <si>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</si>
  <si>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</si>
  <si>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</si>
  <si>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</si>
  <si>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</si>
  <si>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</si>
  <si>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</si>
  <si>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</si>
  <si>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</si>
  <si>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</si>
  <si>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</si>
  <si>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</si>
  <si>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</si>
  <si>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</si>
  <si>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</si>
  <si>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</si>
  <si>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</si>
  <si>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</si>
  <si>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</si>
  <si>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</si>
  <si>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</si>
  <si>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</si>
  <si>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</si>
  <si>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</si>
  <si>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</si>
  <si>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</si>
  <si>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</si>
  <si>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</si>
  <si>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</si>
  <si>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</si>
  <si>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</si>
  <si>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</si>
  <si>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</si>
  <si>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</si>
  <si>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</si>
  <si>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</si>
  <si>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</si>
  <si>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</si>
  <si>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</si>
  <si>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</si>
  <si>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</si>
  <si>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</si>
  <si>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</si>
  <si>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</si>
  <si>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</si>
  <si>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</si>
  <si>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</si>
  <si>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</si>
  <si>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</si>
  <si>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</si>
  <si>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</si>
  <si>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</si>
  <si>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</si>
  <si>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</si>
  <si>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</si>
  <si>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</si>
  <si>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</si>
  <si>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</si>
  <si>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</si>
  <si>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</si>
  <si>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</si>
  <si>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</si>
  <si>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</si>
  <si>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</si>
  <si>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</si>
  <si>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</si>
  <si>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</si>
  <si>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</si>
  <si>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</si>
  <si>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</si>
  <si>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</si>
  <si>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</si>
  <si>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</si>
  <si>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</si>
  <si>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</si>
  <si>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</si>
  <si>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</si>
  <si>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</si>
  <si>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</si>
  <si>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</si>
  <si>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</si>
  <si>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</si>
  <si>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</si>
  <si>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</si>
  <si>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</si>
  <si>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</si>
  <si>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</si>
  <si>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</si>
  <si>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</si>
  <si>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</si>
  <si>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</si>
  <si>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</si>
  <si>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</si>
  <si>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</si>
  <si>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</si>
  <si>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</si>
  <si>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</si>
  <si>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</si>
  <si>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</si>
  <si>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</si>
  <si>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</si>
  <si>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</si>
  <si>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</si>
  <si>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</si>
  <si>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</si>
  <si>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</si>
  <si>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</si>
  <si>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</si>
  <si>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</si>
  <si>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</si>
  <si>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</si>
  <si>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</si>
  <si>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</si>
  <si>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</si>
  <si>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</si>
  <si>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</si>
  <si>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</si>
  <si>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</si>
  <si>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</si>
  <si>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</si>
  <si>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</si>
  <si>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</si>
  <si>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</si>
  <si>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</si>
  <si>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</si>
  <si>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</si>
  <si>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</si>
  <si>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</si>
  <si>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</si>
  <si>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</si>
  <si>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</si>
  <si>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</si>
  <si>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</si>
  <si>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</si>
  <si>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</si>
  <si>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</si>
  <si>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</si>
  <si>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</si>
  <si>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</si>
  <si>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</si>
  <si>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</si>
  <si>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</si>
  <si>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</si>
  <si>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</si>
  <si>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</si>
  <si>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</si>
  <si>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</si>
  <si>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</si>
  <si>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</si>
  <si>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</si>
  <si>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</si>
  <si>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</si>
  <si>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</si>
  <si>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</si>
  <si>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</si>
  <si>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</si>
  <si>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</si>
  <si>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</si>
  <si>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</si>
  <si>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</si>
  <si>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</si>
  <si>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</si>
  <si>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</si>
  <si>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</si>
  <si>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</si>
  <si>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</si>
  <si>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</si>
  <si>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</si>
  <si>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</si>
  <si>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</si>
  <si>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</si>
  <si>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</si>
  <si>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</si>
  <si>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</si>
  <si>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</si>
  <si>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</si>
  <si>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</si>
  <si>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</si>
  <si>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</si>
  <si>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</si>
  <si>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</si>
  <si>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</si>
  <si>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</si>
  <si>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</si>
  <si>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</si>
  <si>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</si>
  <si>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</si>
  <si>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</si>
  <si>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</si>
  <si>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</si>
  <si>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</si>
  <si>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</si>
  <si>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</si>
  <si>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</si>
  <si>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</si>
  <si>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</si>
  <si>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</si>
  <si>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</si>
  <si>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</si>
  <si>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</si>
  <si>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</si>
  <si>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</si>
  <si>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</si>
  <si>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</si>
  <si>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</si>
  <si>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</si>
  <si>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</si>
  <si>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</si>
  <si>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</si>
  <si>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</si>
  <si>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</si>
  <si>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</si>
  <si>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</si>
  <si>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</si>
  <si>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</si>
  <si>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</si>
  <si>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</si>
  <si>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</si>
  <si>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</si>
  <si>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</si>
  <si>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</si>
  <si>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</si>
  <si>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</si>
  <si>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</si>
  <si>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</si>
  <si>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</si>
  <si>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</si>
  <si>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</si>
  <si>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</si>
  <si>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</si>
  <si>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</si>
  <si>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</si>
  <si>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</si>
  <si>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</si>
  <si>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</si>
  <si>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</si>
  <si>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</si>
  <si>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</si>
  <si>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</si>
  <si>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</si>
  <si>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</si>
  <si>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</si>
  <si>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</si>
  <si>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</si>
  <si>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</si>
  <si>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</si>
  <si>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</si>
  <si>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</si>
  <si>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</si>
  <si>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</si>
  <si>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</si>
  <si>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</si>
  <si>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</si>
  <si>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</si>
  <si>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</si>
  <si>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</si>
  <si>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</si>
  <si>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</si>
  <si>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</si>
  <si>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</si>
  <si>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</si>
  <si>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</si>
  <si>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</si>
  <si>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</si>
  <si>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</si>
  <si>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</si>
  <si>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</si>
  <si>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</si>
  <si>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</si>
  <si>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</si>
  <si>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</si>
  <si>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</si>
  <si>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</si>
  <si>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</si>
  <si>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</si>
  <si>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</si>
  <si>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</si>
  <si>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</si>
  <si>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</si>
  <si>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</si>
  <si>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</si>
  <si>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</si>
  <si>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</si>
  <si>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</si>
  <si>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</si>
  <si>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</si>
  <si>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</si>
  <si>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</si>
  <si>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</si>
  <si>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</si>
  <si>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</si>
  <si>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</si>
  <si>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</si>
  <si>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</si>
  <si>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</si>
  <si>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</si>
  <si>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</si>
  <si>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</si>
  <si>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</si>
  <si>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</si>
  <si>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</si>
  <si>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</si>
  <si>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</si>
  <si>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</si>
  <si>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</si>
  <si>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</si>
  <si>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</si>
  <si>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</si>
  <si>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</si>
  <si>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</si>
  <si>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</si>
  <si>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</si>
  <si>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</si>
  <si>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</si>
  <si>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</si>
  <si>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</si>
  <si>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</si>
  <si>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</si>
  <si>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</si>
  <si>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</si>
  <si>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</si>
  <si>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</si>
  <si>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</si>
  <si>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</si>
  <si>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</si>
  <si>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</si>
  <si>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</si>
  <si>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</si>
  <si>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</si>
  <si>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</si>
  <si>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</si>
  <si>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</si>
  <si>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</si>
  <si>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</si>
  <si>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</si>
  <si>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</si>
  <si>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</si>
  <si>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</si>
  <si>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</si>
  <si>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</si>
  <si>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</si>
  <si>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</si>
  <si>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</si>
  <si>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</si>
  <si>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</si>
  <si>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</si>
  <si>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</si>
  <si>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</si>
  <si>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</si>
  <si>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</si>
  <si>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</si>
  <si>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</si>
  <si>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</si>
  <si>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</si>
  <si>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</si>
  <si>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</si>
  <si>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</si>
  <si>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</si>
  <si>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</si>
  <si>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</si>
  <si>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</si>
  <si>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</si>
  <si>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</si>
  <si>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</si>
  <si>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</si>
  <si>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</si>
  <si>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</si>
  <si>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</si>
  <si>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</si>
  <si>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</si>
  <si>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</si>
  <si>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</si>
  <si>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</si>
  <si>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</si>
  <si>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</si>
  <si>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</si>
  <si>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</si>
  <si>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</si>
  <si>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</si>
  <si>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</si>
  <si>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</si>
  <si>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</si>
  <si>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</si>
  <si>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</si>
  <si>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</si>
  <si>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</si>
  <si>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</si>
  <si>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</si>
  <si>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</si>
  <si>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</si>
  <si>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</si>
  <si>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</si>
  <si>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</si>
  <si>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</si>
  <si>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</si>
  <si>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</si>
  <si>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</si>
  <si>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</si>
  <si>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</si>
  <si>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</si>
  <si>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</si>
  <si>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</si>
  <si>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</si>
  <si>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</si>
  <si>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</si>
  <si>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</si>
  <si>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</si>
  <si>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</si>
  <si>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</si>
  <si>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</si>
  <si>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</si>
  <si>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</si>
  <si>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</si>
  <si>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</si>
  <si>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</si>
  <si>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</si>
  <si>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</si>
  <si>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</si>
  <si>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</si>
  <si>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</si>
  <si>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</si>
  <si>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</si>
  <si>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</si>
  <si>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</si>
  <si>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</si>
  <si>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</si>
  <si>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</si>
  <si>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</si>
  <si>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</si>
  <si>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</si>
  <si>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</si>
  <si>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</si>
  <si>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</si>
  <si>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</si>
  <si>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</si>
  <si>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</si>
  <si>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</si>
  <si>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</si>
  <si>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</si>
  <si>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</si>
  <si>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</si>
  <si>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</si>
  <si>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</si>
  <si>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</si>
  <si>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</si>
  <si>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</si>
  <si>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</si>
  <si>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</si>
  <si>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</si>
  <si>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</si>
  <si>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</si>
  <si>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</si>
  <si>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</si>
  <si>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</si>
  <si>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</si>
  <si>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</si>
  <si>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</si>
  <si>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</si>
  <si>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</si>
  <si>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</si>
  <si>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</si>
  <si>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</si>
  <si>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</si>
  <si>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</si>
  <si>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</si>
  <si>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</si>
  <si>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</si>
  <si>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</si>
  <si>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</si>
  <si>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</si>
  <si>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</si>
  <si>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</si>
  <si>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</si>
  <si>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</si>
  <si>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</si>
  <si>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</si>
  <si>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</si>
  <si>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</si>
  <si>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</si>
  <si>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</si>
  <si>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</si>
  <si>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</si>
  <si>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</si>
  <si>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</si>
  <si>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</si>
  <si>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</si>
  <si>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</si>
  <si>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</si>
  <si>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</si>
  <si>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</si>
  <si>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</si>
  <si>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</si>
  <si>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</si>
  <si>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</si>
  <si>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</si>
  <si>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</si>
  <si>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</si>
  <si>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</si>
  <si>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</si>
  <si>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</si>
  <si>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</si>
  <si>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</si>
  <si>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</si>
  <si>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</si>
  <si>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</si>
  <si>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</si>
  <si>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</si>
  <si>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</si>
  <si>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</si>
  <si>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</si>
  <si>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</si>
  <si>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</si>
  <si>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</si>
  <si>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</si>
  <si>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</si>
  <si>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</si>
  <si>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</si>
  <si>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</si>
  <si>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</si>
  <si>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</si>
  <si>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</si>
  <si>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</si>
  <si>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</si>
  <si>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</si>
  <si>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</si>
  <si>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</si>
  <si>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</si>
  <si>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</si>
  <si>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</si>
  <si>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</si>
  <si>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</si>
  <si>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</si>
  <si>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</si>
  <si>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</si>
  <si>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</si>
  <si>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</si>
  <si>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</si>
  <si>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</si>
  <si>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</si>
  <si>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</si>
  <si>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</si>
  <si>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</si>
  <si>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</si>
  <si>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</si>
  <si>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</si>
  <si>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</si>
  <si>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</si>
  <si>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</si>
  <si>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</si>
  <si>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</si>
  <si>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</si>
  <si>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</si>
  <si>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</si>
  <si>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</si>
  <si>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</si>
  <si>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</si>
  <si>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</si>
  <si>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</si>
  <si>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</si>
  <si>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</si>
  <si>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</si>
  <si>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</si>
  <si>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</si>
  <si>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</si>
  <si>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</si>
  <si>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</si>
  <si>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</si>
  <si>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</si>
  <si>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</si>
  <si>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</si>
  <si>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</si>
  <si>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</si>
  <si>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</si>
  <si>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</si>
  <si>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</si>
  <si>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</si>
  <si>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</si>
  <si>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</si>
  <si>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</si>
  <si>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</si>
  <si>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</si>
  <si>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</si>
  <si>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</si>
  <si>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</si>
  <si>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</si>
  <si>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</si>
  <si>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</si>
  <si>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</si>
  <si>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</si>
  <si>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</si>
  <si>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</si>
  <si>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</si>
  <si>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</si>
  <si>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</si>
  <si>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</si>
  <si>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</si>
  <si>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</si>
  <si>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</si>
  <si>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</si>
  <si>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</si>
  <si>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</si>
  <si>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</si>
  <si>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</si>
  <si>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</si>
  <si>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</si>
  <si>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</si>
  <si>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</si>
  <si>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</si>
  <si>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</si>
  <si>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</si>
  <si>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</si>
  <si>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</si>
  <si>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</si>
  <si>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</si>
  <si>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</si>
  <si>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</si>
  <si>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</si>
  <si>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</si>
  <si>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</si>
  <si>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</si>
  <si>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</si>
  <si>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</si>
  <si>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</si>
  <si>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</si>
  <si>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</si>
  <si>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</si>
  <si>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</si>
  <si>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</si>
  <si>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</si>
  <si>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</si>
  <si>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</si>
  <si>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</si>
  <si>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</si>
  <si>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</si>
  <si>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</si>
  <si>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</si>
  <si>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</si>
  <si>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</si>
  <si>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</si>
  <si>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</si>
  <si>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</si>
  <si>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</si>
  <si>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</si>
  <si>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</si>
  <si>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</si>
  <si>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</si>
  <si>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</si>
  <si>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</si>
  <si>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</si>
  <si>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</si>
  <si>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</si>
  <si>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</si>
  <si>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</si>
  <si>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</si>
  <si>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</si>
  <si>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</si>
  <si>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</si>
  <si>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</si>
  <si>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</si>
  <si>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</si>
  <si>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</si>
  <si>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</si>
  <si>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</si>
  <si>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</si>
  <si>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</si>
  <si>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</si>
  <si>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</si>
  <si>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</si>
  <si>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</si>
  <si>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</si>
  <si>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</si>
  <si>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</si>
  <si>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</si>
  <si>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</si>
  <si>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</si>
  <si>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</si>
  <si>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</si>
  <si>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</si>
  <si>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</si>
  <si>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</si>
  <si>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</si>
  <si>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</si>
  <si>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</si>
  <si>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</si>
  <si>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</si>
  <si>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</si>
  <si>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</si>
  <si>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</si>
  <si>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</si>
  <si>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</si>
  <si>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</si>
  <si>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</si>
  <si>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</si>
  <si>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</si>
  <si>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</si>
  <si>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</si>
  <si>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</si>
  <si>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</si>
  <si>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</si>
  <si>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</si>
  <si>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</si>
  <si>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</si>
  <si>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</si>
  <si>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</si>
  <si>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</si>
  <si>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</si>
  <si>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</si>
  <si>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</si>
  <si>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</si>
  <si>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</si>
  <si>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</si>
  <si>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</si>
  <si>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</si>
  <si>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</si>
  <si>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</si>
  <si>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</si>
  <si>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</si>
  <si>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</si>
  <si>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</si>
  <si>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</si>
  <si>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</si>
  <si>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</si>
  <si>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</si>
  <si>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</si>
  <si>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</si>
  <si>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</si>
  <si>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</si>
  <si>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</si>
  <si>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</si>
  <si>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</si>
  <si>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</si>
  <si>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</si>
  <si>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</si>
  <si>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</si>
  <si>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</si>
  <si>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</si>
  <si>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</si>
  <si>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</si>
  <si>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</si>
  <si>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</si>
  <si>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</si>
  <si>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</si>
  <si>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</si>
  <si>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</si>
  <si>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</si>
  <si>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</si>
  <si>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</si>
  <si>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</si>
  <si>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</si>
  <si>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</si>
  <si>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</si>
  <si>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</si>
  <si>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</si>
  <si>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</si>
  <si>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</si>
  <si>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</si>
  <si>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</si>
  <si>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</si>
  <si>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</si>
  <si>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</si>
  <si>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</si>
  <si>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</si>
  <si>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</si>
  <si>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</si>
  <si>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</si>
  <si>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</si>
  <si>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</si>
  <si>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</si>
  <si>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</si>
  <si>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</si>
  <si>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</si>
  <si>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</si>
  <si>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</si>
  <si>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</si>
  <si>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</si>
  <si>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</si>
  <si>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</si>
  <si>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</si>
  <si>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</si>
  <si>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</si>
  <si>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</si>
  <si>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</si>
  <si>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</si>
  <si>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</si>
  <si>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</si>
  <si>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</si>
  <si>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</si>
  <si>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</si>
  <si>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</si>
  <si>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</si>
  <si>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</si>
  <si>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</si>
  <si>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</si>
  <si>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</si>
  <si>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</si>
  <si>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</si>
  <si>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</si>
  <si>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</si>
  <si>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</si>
  <si>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</si>
  <si>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</si>
  <si>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</si>
  <si>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</si>
  <si>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</si>
  <si>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</si>
  <si>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</si>
  <si>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</si>
  <si>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</si>
  <si>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</si>
  <si>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</si>
  <si>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</si>
  <si>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</si>
  <si>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</si>
  <si>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</si>
  <si>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</si>
  <si>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</si>
  <si>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</si>
  <si>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</si>
  <si>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</si>
  <si>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</si>
  <si>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</si>
  <si>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</si>
  <si>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</si>
  <si>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</si>
  <si>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</si>
  <si>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</si>
  <si>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</si>
  <si>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</si>
  <si>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</si>
  <si>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</si>
  <si>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</si>
  <si>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</si>
  <si>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</si>
  <si>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</si>
  <si>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</si>
  <si>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</si>
  <si>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</si>
  <si>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</si>
  <si>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</si>
  <si>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</si>
  <si>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</si>
  <si>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</si>
  <si>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</si>
  <si>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</si>
  <si>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</si>
  <si>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</si>
  <si>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</si>
  <si>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</si>
  <si>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</si>
  <si>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</si>
  <si>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</si>
  <si>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</si>
  <si>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</si>
  <si>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</si>
  <si>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</si>
  <si>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</si>
  <si>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</si>
  <si>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</si>
  <si>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</si>
  <si>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</si>
  <si>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</si>
  <si>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</si>
  <si>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</si>
  <si>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</si>
  <si>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</si>
  <si>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</si>
  <si>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</si>
  <si>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</si>
  <si>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</si>
  <si>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</si>
  <si>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</si>
  <si>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</si>
  <si>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</si>
  <si>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</si>
  <si>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</si>
  <si>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</si>
  <si>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</si>
  <si>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</si>
  <si>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</si>
  <si>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</si>
  <si>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</si>
  <si>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</si>
  <si>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</si>
  <si>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</si>
  <si>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</si>
  <si>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</si>
  <si>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</si>
  <si>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</si>
  <si>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</si>
  <si>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</si>
  <si>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</si>
  <si>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</si>
  <si>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</si>
  <si>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</si>
  <si>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</si>
  <si>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</si>
  <si>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</si>
  <si>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</si>
  <si>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</si>
  <si>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</si>
  <si>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</si>
  <si>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</si>
  <si>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</si>
  <si>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</si>
  <si>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</si>
  <si>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</si>
  <si>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</si>
  <si>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</si>
  <si>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</si>
  <si>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</si>
  <si>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</si>
  <si>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</si>
  <si>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</si>
  <si>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</si>
  <si>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</si>
  <si>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</si>
  <si>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</si>
  <si>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</si>
  <si>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</si>
  <si>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</si>
  <si>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</si>
  <si>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</si>
  <si>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</si>
  <si>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</si>
  <si>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</si>
  <si>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</si>
  <si>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</si>
  <si>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</si>
  <si>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</si>
  <si>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</si>
  <si>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</si>
  <si>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</si>
  <si>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</si>
  <si>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</si>
  <si>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</si>
  <si>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</si>
  <si>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</si>
  <si>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</si>
  <si>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</si>
  <si>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</si>
  <si>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</si>
  <si>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</si>
  <si>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</si>
  <si>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</si>
  <si>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</si>
  <si>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</si>
  <si>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</si>
  <si>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</si>
  <si>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</si>
  <si>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</si>
  <si>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</si>
  <si>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</si>
  <si>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</si>
  <si>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</si>
  <si>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</si>
  <si>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</si>
  <si>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</si>
  <si>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</si>
  <si>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</si>
  <si>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</si>
  <si>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</si>
  <si>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</si>
  <si>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</si>
  <si>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</si>
  <si>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</si>
  <si>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</si>
  <si>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</si>
  <si>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</si>
  <si>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</si>
  <si>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</si>
  <si>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</si>
  <si>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</si>
  <si>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</si>
  <si>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</si>
  <si>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</si>
  <si>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</si>
  <si>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</si>
  <si>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</si>
  <si>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</si>
  <si>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</si>
  <si>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</si>
  <si>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</si>
  <si>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</si>
  <si>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</si>
  <si>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</si>
  <si>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</si>
  <si>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</si>
  <si>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</si>
  <si>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</si>
  <si>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</si>
  <si>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</si>
  <si>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</si>
  <si>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</si>
  <si>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</si>
  <si>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</si>
  <si>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</si>
  <si>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</si>
  <si>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</si>
  <si>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</si>
  <si>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</si>
  <si>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</si>
  <si>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</si>
  <si>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</si>
  <si>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</si>
  <si>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</si>
  <si>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</si>
  <si>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</si>
  <si>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</si>
  <si>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</si>
  <si>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</si>
  <si>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</si>
  <si>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</si>
  <si>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</si>
  <si>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</si>
  <si>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</si>
  <si>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</si>
  <si>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</si>
  <si>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</si>
  <si>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</si>
  <si>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</si>
  <si>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</si>
  <si>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</si>
  <si>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</si>
  <si>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</si>
  <si>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</si>
  <si>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</si>
  <si>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</si>
  <si>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</si>
  <si>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</si>
  <si>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</si>
  <si>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</si>
  <si>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</si>
  <si>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</si>
  <si>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</si>
  <si>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</si>
  <si>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</si>
  <si>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</si>
  <si>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</si>
  <si>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</si>
  <si>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</si>
  <si>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</si>
  <si>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</si>
  <si>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</si>
  <si>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</si>
  <si>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</si>
  <si>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</si>
  <si>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</si>
  <si>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</si>
  <si>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</si>
  <si>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</si>
  <si>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</si>
  <si>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</si>
  <si>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</si>
  <si>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</si>
  <si>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</si>
  <si>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</si>
  <si>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</si>
  <si>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</si>
  <si>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</si>
  <si>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</si>
  <si>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</si>
  <si>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</si>
  <si>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</si>
  <si>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</si>
  <si>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</si>
  <si>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</si>
  <si>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</si>
  <si>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</si>
  <si>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</si>
  <si>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</si>
  <si>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</si>
  <si>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</si>
  <si>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</si>
  <si>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</si>
  <si>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</si>
  <si>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</si>
  <si>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</si>
  <si>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</si>
  <si>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</si>
  <si>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</si>
  <si>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</si>
  <si>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</si>
  <si>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</si>
  <si>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</si>
  <si>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</si>
  <si>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</si>
  <si>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</si>
  <si>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</si>
  <si>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</si>
  <si>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</si>
  <si>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</si>
  <si>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</si>
  <si>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</si>
  <si>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</si>
  <si>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</si>
  <si>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</si>
  <si>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</si>
  <si>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</si>
  <si>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</si>
  <si>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</si>
  <si>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</si>
  <si>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</si>
  <si>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</si>
  <si>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</si>
  <si>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</si>
  <si>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</si>
  <si>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</si>
  <si>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</si>
  <si>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</si>
  <si>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</si>
  <si>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</si>
  <si>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</si>
  <si>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</si>
  <si>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</si>
  <si>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</si>
  <si>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</si>
  <si>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</si>
  <si>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</si>
  <si>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</si>
  <si>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</si>
  <si>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</si>
  <si>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</si>
  <si>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</si>
  <si>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</si>
  <si>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</si>
  <si>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</si>
  <si>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</si>
  <si>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</si>
  <si>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</si>
  <si>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</si>
  <si>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</si>
  <si>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</si>
  <si>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</si>
  <si>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</si>
  <si>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</si>
  <si>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</si>
  <si>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</si>
  <si>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</si>
  <si>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</si>
  <si>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</si>
  <si>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</si>
  <si>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</si>
  <si>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</si>
  <si>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</si>
  <si>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</si>
  <si>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</si>
  <si>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</si>
  <si>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</si>
  <si>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</si>
  <si>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</si>
  <si>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</si>
  <si>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</si>
  <si>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</si>
  <si>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</si>
  <si>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</si>
  <si>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</si>
  <si>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</si>
  <si>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</si>
  <si>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</si>
  <si>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</si>
  <si>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</si>
  <si>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</si>
  <si>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</si>
  <si>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</si>
  <si>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</si>
  <si>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</si>
  <si>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</si>
  <si>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</si>
  <si>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</si>
  <si>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</si>
  <si>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</si>
  <si>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</si>
  <si>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</si>
  <si>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</si>
  <si>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</si>
  <si>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</si>
  <si>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</si>
  <si>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</si>
  <si>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</si>
  <si>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</si>
  <si>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</si>
  <si>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</si>
  <si>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</si>
  <si>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</si>
  <si>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</si>
  <si>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</si>
  <si>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</si>
  <si>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</si>
  <si>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</si>
  <si>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</si>
  <si>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</si>
  <si>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</si>
  <si>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</si>
  <si>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</si>
  <si>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</si>
  <si>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</si>
  <si>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</si>
  <si>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</si>
  <si>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</si>
  <si>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</si>
  <si>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</si>
  <si>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</si>
  <si>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</si>
  <si>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</si>
  <si>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</si>
  <si>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</si>
  <si>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</si>
  <si>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</si>
  <si>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</si>
  <si>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</si>
  <si>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</si>
  <si>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</si>
  <si>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</si>
  <si>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</si>
  <si>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</si>
  <si>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</si>
  <si>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</si>
  <si>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</si>
  <si>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</si>
  <si>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</si>
  <si>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</si>
  <si>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</si>
  <si>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</si>
  <si>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</si>
  <si>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</si>
  <si>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</si>
  <si>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</si>
  <si>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</si>
  <si>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</si>
  <si>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</si>
  <si>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</si>
  <si>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</si>
  <si>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</si>
  <si>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</si>
  <si>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</si>
  <si>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</si>
  <si>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</si>
  <si>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</si>
  <si>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</si>
  <si>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</si>
  <si>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</si>
  <si>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</si>
  <si>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</si>
  <si>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</si>
  <si>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</si>
  <si>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</si>
  <si>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</si>
  <si>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</si>
  <si>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</si>
  <si>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</si>
  <si>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</si>
  <si>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</si>
  <si>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</si>
  <si>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</si>
  <si>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</si>
  <si>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</si>
  <si>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</si>
  <si>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</si>
  <si>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</si>
  <si>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</si>
  <si>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</si>
  <si>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</si>
  <si>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</si>
  <si>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</si>
  <si>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</si>
  <si>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</si>
  <si>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</si>
  <si>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</si>
  <si>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</si>
  <si>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</si>
  <si>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</si>
  <si>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</si>
  <si>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</si>
  <si>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</si>
  <si>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</si>
  <si>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</si>
  <si>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</si>
  <si>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</si>
  <si>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</si>
  <si>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</si>
  <si>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</si>
  <si>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</si>
  <si>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</si>
  <si>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</si>
  <si>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</si>
  <si>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</si>
  <si>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</si>
  <si>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</si>
  <si>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</si>
  <si>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</si>
  <si>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</si>
  <si>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</si>
  <si>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</si>
  <si>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</si>
  <si>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</si>
  <si>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</si>
  <si>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</si>
  <si>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</si>
  <si>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</si>
  <si>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</si>
  <si>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</si>
  <si>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</si>
  <si>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</si>
  <si>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</si>
  <si>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</si>
  <si>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</si>
  <si>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</si>
  <si>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</si>
  <si>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</si>
  <si>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</si>
  <si>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</si>
  <si>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</si>
  <si>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</si>
  <si>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</si>
  <si>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</si>
  <si>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</si>
  <si>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</si>
  <si>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</si>
  <si>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</si>
  <si>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</si>
  <si>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</si>
  <si>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</si>
  <si>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</si>
  <si>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</si>
  <si>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</si>
  <si>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</si>
  <si>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</si>
  <si>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</si>
  <si>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</si>
  <si>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</si>
  <si>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</si>
  <si>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</si>
  <si>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</si>
  <si>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</si>
  <si>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</si>
  <si>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</si>
  <si>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</si>
  <si>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</si>
  <si>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</si>
  <si>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</si>
  <si>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</si>
  <si>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</si>
  <si>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</si>
  <si>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</si>
  <si>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</si>
  <si>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</si>
  <si>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</si>
  <si>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</si>
  <si>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</si>
  <si>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</si>
  <si>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</si>
  <si>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</si>
  <si>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</si>
  <si>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</si>
  <si>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</si>
  <si>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</si>
  <si>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</si>
  <si>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</si>
  <si>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</si>
  <si>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</si>
  <si>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</si>
  <si>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</si>
  <si>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</si>
  <si>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</si>
  <si>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</si>
  <si>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</si>
  <si>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</si>
  <si>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</si>
  <si>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</si>
  <si>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</si>
  <si>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</si>
  <si>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</si>
  <si>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</si>
  <si>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</si>
  <si>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</si>
  <si>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</si>
  <si>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</si>
  <si>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</si>
  <si>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</si>
  <si>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</si>
  <si>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</si>
  <si>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</si>
  <si>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</si>
  <si>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</si>
  <si>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</si>
  <si>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</si>
  <si>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</si>
  <si>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</si>
  <si>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</si>
  <si>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</si>
  <si>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</si>
  <si>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</si>
  <si>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</si>
  <si>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</si>
  <si>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</si>
  <si>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</si>
  <si>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</si>
  <si>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</si>
  <si>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</si>
  <si>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</si>
  <si>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</si>
  <si>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</si>
  <si>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</si>
  <si>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</si>
  <si>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</si>
  <si>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</si>
  <si>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</si>
  <si>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</si>
  <si>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</si>
  <si>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</si>
  <si>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</si>
  <si>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</si>
  <si>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</si>
  <si>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</si>
  <si>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</si>
  <si>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</si>
  <si>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</si>
  <si>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</si>
  <si>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</si>
  <si>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</si>
  <si>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</si>
  <si>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</si>
  <si>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</si>
  <si>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</si>
  <si>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</si>
  <si>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</si>
  <si>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</si>
  <si>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</si>
  <si>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</si>
  <si>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</si>
  <si>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</si>
  <si>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</si>
  <si>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</si>
  <si>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</si>
  <si>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</si>
  <si>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</si>
  <si>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</si>
  <si>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</si>
  <si>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</si>
  <si>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</si>
  <si>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</si>
  <si>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</si>
  <si>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</si>
  <si>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</si>
  <si>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</si>
  <si>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</si>
  <si>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</si>
  <si>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</si>
  <si>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</si>
  <si>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</si>
  <si>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</si>
  <si>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</si>
  <si>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</si>
  <si>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</si>
  <si>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</si>
  <si>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</si>
  <si>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</si>
  <si>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</si>
  <si>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</si>
  <si>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</si>
  <si>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</si>
  <si>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</si>
  <si>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</si>
  <si>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</si>
  <si>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</si>
  <si>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</si>
  <si>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</si>
  <si>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</si>
  <si>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</si>
  <si>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</si>
  <si>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</si>
  <si>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</si>
  <si>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</si>
  <si>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</si>
  <si>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</si>
  <si>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</si>
  <si>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</si>
  <si>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</si>
  <si>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</si>
  <si>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</si>
  <si>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</si>
  <si>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</si>
  <si>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</si>
  <si>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</si>
  <si>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</si>
  <si>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</si>
  <si>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</si>
  <si>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</si>
  <si>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</si>
  <si>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</si>
  <si>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</si>
  <si>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</si>
  <si>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</si>
  <si>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</si>
  <si>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</si>
  <si>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</si>
  <si>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</si>
  <si>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</si>
  <si>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</si>
  <si>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</si>
  <si>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</si>
  <si>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</si>
  <si>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</si>
  <si>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</si>
  <si>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</si>
  <si>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</si>
  <si>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</si>
  <si>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</si>
  <si>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</si>
  <si>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</si>
  <si>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</si>
  <si>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</si>
  <si>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</si>
  <si>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</si>
  <si>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</si>
  <si>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</si>
  <si>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</si>
  <si>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</si>
  <si>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</si>
  <si>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</si>
  <si>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</si>
  <si>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</si>
  <si>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</si>
  <si>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</si>
  <si>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</si>
  <si>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</si>
  <si>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</si>
  <si>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</si>
  <si>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</si>
  <si>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</si>
  <si>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</si>
  <si>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</si>
  <si>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</si>
  <si>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</si>
  <si>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</si>
  <si>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</si>
  <si>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</si>
  <si>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</si>
  <si>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</si>
  <si>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</si>
  <si>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</si>
  <si>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</si>
  <si>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</si>
  <si>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</si>
  <si>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</si>
  <si>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</si>
  <si>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</si>
  <si>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</si>
  <si>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</si>
  <si>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</si>
  <si>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</si>
  <si>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</si>
  <si>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</si>
  <si>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</si>
  <si>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</si>
  <si>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</si>
  <si>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</si>
  <si>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</si>
  <si>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</si>
  <si>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</si>
  <si>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</si>
  <si>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</si>
  <si>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</si>
  <si>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</si>
  <si>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</si>
  <si>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</si>
  <si>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</si>
  <si>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</si>
  <si>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</si>
  <si>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</si>
  <si>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</si>
  <si>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</si>
  <si>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</si>
  <si>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</si>
  <si>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</si>
  <si>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</si>
  <si>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</si>
  <si>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</si>
  <si>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</si>
  <si>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</si>
  <si>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</si>
  <si>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</si>
  <si>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</si>
  <si>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</si>
  <si>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</si>
  <si>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</si>
  <si>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</si>
  <si>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</si>
  <si>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</si>
  <si>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</si>
  <si>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</si>
  <si>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</si>
  <si>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</si>
  <si>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</si>
  <si>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</si>
  <si>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</si>
  <si>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</si>
  <si>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</si>
  <si>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</si>
  <si>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</si>
  <si>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</si>
  <si>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</si>
  <si>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</si>
  <si>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</si>
  <si>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</si>
  <si>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</si>
  <si>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</si>
  <si>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</si>
  <si>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</si>
  <si>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</si>
  <si>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</si>
  <si>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</si>
  <si>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</si>
  <si>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</si>
  <si>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</si>
  <si>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</si>
  <si>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</si>
  <si>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</si>
  <si>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</si>
  <si>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</si>
  <si>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</si>
  <si>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</si>
  <si>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</si>
  <si>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</si>
  <si>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</si>
  <si>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</si>
  <si>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</si>
  <si>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</si>
  <si>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</si>
  <si>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</si>
  <si>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</si>
  <si>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</si>
  <si>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</si>
  <si>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</si>
  <si>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</si>
  <si>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</si>
  <si>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</si>
  <si>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</si>
  <si>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</si>
  <si>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</si>
  <si>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</si>
  <si>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</si>
  <si>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</si>
  <si>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</si>
  <si>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</si>
  <si>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</si>
  <si>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</si>
  <si>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</si>
  <si>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</si>
  <si>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</si>
  <si>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</si>
  <si>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</si>
  <si>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</si>
  <si>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</si>
  <si>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</si>
  <si>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</si>
  <si>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</si>
  <si>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</si>
  <si>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</si>
  <si>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</si>
  <si>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</si>
  <si>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</si>
  <si>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</si>
  <si>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</si>
  <si>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</si>
  <si>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</si>
  <si>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</si>
  <si>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</si>
  <si>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</si>
  <si>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</si>
  <si>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</si>
  <si>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</si>
  <si>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</si>
  <si>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</si>
  <si>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</si>
  <si>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</si>
  <si>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</si>
  <si>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</si>
  <si>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</si>
  <si>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</si>
  <si>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</si>
  <si>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</si>
  <si>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</si>
  <si>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</si>
  <si>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</si>
  <si>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</si>
  <si>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</si>
  <si>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</si>
  <si>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</si>
  <si>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</si>
  <si>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</si>
  <si>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</si>
  <si>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</si>
  <si>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</si>
  <si>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</si>
  <si>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</si>
  <si>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</si>
  <si>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</si>
  <si>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</si>
  <si>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</si>
  <si>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</si>
  <si>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</si>
  <si>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</si>
  <si>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</si>
  <si>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</si>
  <si>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</si>
  <si>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</si>
  <si>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</si>
  <si>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</si>
  <si>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</si>
  <si>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</si>
  <si>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</si>
  <si>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</si>
  <si>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</si>
  <si>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</si>
  <si>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</si>
  <si>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</si>
  <si>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</si>
  <si>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</si>
  <si>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</si>
  <si>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</si>
  <si>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</si>
  <si>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</si>
  <si>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</si>
  <si>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</si>
  <si>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</si>
  <si>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</si>
  <si>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</si>
  <si>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</si>
  <si>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</si>
  <si>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</si>
  <si>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</si>
  <si>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</si>
  <si>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</si>
  <si>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</si>
  <si>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</si>
  <si>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</si>
  <si>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</si>
  <si>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</si>
  <si>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</si>
  <si>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</si>
  <si>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</si>
  <si>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</si>
  <si>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</si>
  <si>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</si>
  <si>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</si>
  <si>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</si>
  <si>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</si>
  <si>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</si>
  <si>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</si>
  <si>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</si>
  <si>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</si>
  <si>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</si>
  <si>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</si>
  <si>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</si>
  <si>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</si>
  <si>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</si>
  <si>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</si>
  <si>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</si>
  <si>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</si>
  <si>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</si>
  <si>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</si>
  <si>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</si>
  <si>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</si>
  <si>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</si>
  <si>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</si>
  <si>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</si>
  <si>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</si>
  <si>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</si>
  <si>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</si>
  <si>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</si>
  <si>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</si>
  <si>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</si>
  <si>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</si>
  <si>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</si>
  <si>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</si>
  <si>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</si>
  <si>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</si>
  <si>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</si>
  <si>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</si>
  <si>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</si>
  <si>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</si>
  <si>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</si>
  <si>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</si>
  <si>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</si>
  <si>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</si>
  <si>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</si>
  <si>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</si>
  <si>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</si>
  <si>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</si>
  <si>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</si>
  <si>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</si>
  <si>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</si>
  <si>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</si>
  <si>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</si>
  <si>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</si>
  <si>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</si>
  <si>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</si>
  <si>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</si>
  <si>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</si>
  <si>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</si>
  <si>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</si>
  <si>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</si>
  <si>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</si>
  <si>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</si>
  <si>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</si>
  <si>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</si>
  <si>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</si>
  <si>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</si>
  <si>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</si>
  <si>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</si>
  <si>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</si>
  <si>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</si>
  <si>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</si>
  <si>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</si>
  <si>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</si>
  <si>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</si>
  <si>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</si>
  <si>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</si>
  <si>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</si>
  <si>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</si>
  <si>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</si>
  <si>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</si>
  <si>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</si>
  <si>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</si>
  <si>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</si>
  <si>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</si>
  <si>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</si>
  <si>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</si>
  <si>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</si>
  <si>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</si>
  <si>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</si>
  <si>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</si>
  <si>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</si>
  <si>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</si>
  <si>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</si>
  <si>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</si>
  <si>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</si>
  <si>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</si>
  <si>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</si>
  <si>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</si>
  <si>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</si>
  <si>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</si>
  <si>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</si>
  <si>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</si>
  <si>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</si>
  <si>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</si>
  <si>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</si>
  <si>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</si>
  <si>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</si>
  <si>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</si>
  <si>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</si>
  <si>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</si>
  <si>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</si>
  <si>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</si>
  <si>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</si>
  <si>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</si>
  <si>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</si>
  <si>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</si>
  <si>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</si>
  <si>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</si>
  <si>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</si>
  <si>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</si>
  <si>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</si>
  <si>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</si>
  <si>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</si>
  <si>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</si>
  <si>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</si>
  <si>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</si>
  <si>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</si>
  <si>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</si>
  <si>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</si>
  <si>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</si>
  <si>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</si>
  <si>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</si>
  <si>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</si>
  <si>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</si>
  <si>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</si>
  <si>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</si>
  <si>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</si>
  <si>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</si>
  <si>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</si>
  <si>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</si>
  <si>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</si>
  <si>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</si>
  <si>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</si>
  <si>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</si>
  <si>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</si>
  <si>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</si>
  <si>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</si>
  <si>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</si>
  <si>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</si>
  <si>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</si>
  <si>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</si>
  <si>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</si>
  <si>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</si>
  <si>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</si>
  <si>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</si>
  <si>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</si>
  <si>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</si>
  <si>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</si>
  <si>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</si>
  <si>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</si>
  <si>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</si>
  <si>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</si>
  <si>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</si>
  <si>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</si>
  <si>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</si>
  <si>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</si>
  <si>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</si>
  <si>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</si>
  <si>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</si>
  <si>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</si>
  <si>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</si>
  <si>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</si>
  <si>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</si>
  <si>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</si>
  <si>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</si>
  <si>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</si>
  <si>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</si>
  <si>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</si>
  <si>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</si>
  <si>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</si>
  <si>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</si>
  <si>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</si>
  <si>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</si>
  <si>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</si>
  <si>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</si>
  <si>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</si>
  <si>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</si>
  <si>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</si>
  <si>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</si>
  <si>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</si>
  <si>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</si>
  <si>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</si>
  <si>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</si>
  <si>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</si>
  <si>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</si>
  <si>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</si>
  <si>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</si>
  <si>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</si>
  <si>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</si>
  <si>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</si>
  <si>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</si>
  <si>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</si>
  <si>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</si>
  <si>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</si>
  <si>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</si>
  <si>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</si>
  <si>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</si>
  <si>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</si>
  <si>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</si>
  <si>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</si>
  <si>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</si>
  <si>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</si>
  <si>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</si>
  <si>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</si>
  <si>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</si>
  <si>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</si>
  <si>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</si>
  <si>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</si>
  <si>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</si>
  <si>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</si>
  <si>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</si>
  <si>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</si>
  <si>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</si>
  <si>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</si>
  <si>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</si>
  <si>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</si>
  <si>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</si>
  <si>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</si>
  <si>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</si>
  <si>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</si>
  <si>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</si>
  <si>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</si>
  <si>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</si>
  <si>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</si>
  <si>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</si>
  <si>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</si>
  <si>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</si>
  <si>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</si>
  <si>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</si>
  <si>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</si>
  <si>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</si>
  <si>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</si>
  <si>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</si>
  <si>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</si>
  <si>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</si>
  <si>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</si>
  <si>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</si>
  <si>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</si>
  <si>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</si>
  <si>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</si>
  <si>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</si>
  <si>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</si>
  <si>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</si>
  <si>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</si>
  <si>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</si>
  <si>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</si>
  <si>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</si>
  <si>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</si>
  <si>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</si>
  <si>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</si>
  <si>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</si>
  <si>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</si>
  <si>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</si>
  <si>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</si>
  <si>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</si>
  <si>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</si>
  <si>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</si>
  <si>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</si>
  <si>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</si>
  <si>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</si>
  <si>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</si>
  <si>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</si>
  <si>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</si>
  <si>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</si>
  <si>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</si>
  <si>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</si>
  <si>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</si>
  <si>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</si>
  <si>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</si>
  <si>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</si>
  <si>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</si>
  <si>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</si>
  <si>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</si>
  <si>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</si>
  <si>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</si>
  <si>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</si>
  <si>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</si>
  <si>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</si>
  <si>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</si>
  <si>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</si>
  <si>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</si>
  <si>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</si>
  <si>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</si>
  <si>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</si>
  <si>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</si>
  <si>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</si>
  <si>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</si>
  <si>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</si>
  <si>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</si>
  <si>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</si>
  <si>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</si>
  <si>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</si>
  <si>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</si>
  <si>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</si>
  <si>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</si>
  <si>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</si>
  <si>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</si>
  <si>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</si>
  <si>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</si>
  <si>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</si>
  <si>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</si>
  <si>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</si>
  <si>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</si>
  <si>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</si>
  <si>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</si>
  <si>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</si>
  <si>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</si>
  <si>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</si>
  <si>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</si>
  <si>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</si>
  <si>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</si>
  <si>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</si>
  <si>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</si>
  <si>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</si>
  <si>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</si>
  <si>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</si>
  <si>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</si>
  <si>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</si>
  <si>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</si>
  <si>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</si>
  <si>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</si>
  <si>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</si>
  <si>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</si>
  <si>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</si>
  <si>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</si>
  <si>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</si>
  <si>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</si>
  <si>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</si>
  <si>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</si>
  <si>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</si>
  <si>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</si>
  <si>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</si>
  <si>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</si>
  <si>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</si>
  <si>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</si>
  <si>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</si>
  <si>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</si>
  <si>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</si>
  <si>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</si>
  <si>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</si>
  <si>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</si>
  <si>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</si>
  <si>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</si>
  <si>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</si>
  <si>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</si>
  <si>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</si>
  <si>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</si>
  <si>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</si>
  <si>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</si>
  <si>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</si>
  <si>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</si>
  <si>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</si>
  <si>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</si>
  <si>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</si>
  <si>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</si>
  <si>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</si>
  <si>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</si>
  <si>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</si>
  <si>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</si>
  <si>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</si>
  <si>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</si>
  <si>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</si>
  <si>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</si>
  <si>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</si>
  <si>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</si>
  <si>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</si>
  <si>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</si>
  <si>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</si>
  <si>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</si>
  <si>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</si>
  <si>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</si>
  <si>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</si>
  <si>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</si>
  <si>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</si>
  <si>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</si>
  <si>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</si>
  <si>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</si>
  <si>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</si>
  <si>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</si>
  <si>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</si>
  <si>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</si>
  <si>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</si>
  <si>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</si>
  <si>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</si>
  <si>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</si>
  <si>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</si>
  <si>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</si>
  <si>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</si>
  <si>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</si>
  <si>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</si>
  <si>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</si>
  <si>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</si>
  <si>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</si>
  <si>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</si>
  <si>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</si>
  <si>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</si>
  <si>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</si>
  <si>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</si>
  <si>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</si>
  <si>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</si>
  <si>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</si>
  <si>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</si>
  <si>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</si>
  <si>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</si>
  <si>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</si>
  <si>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</si>
  <si>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</si>
  <si>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</si>
  <si>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</si>
  <si>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</si>
  <si>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</si>
  <si>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</si>
  <si>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</si>
  <si>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</si>
  <si>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</si>
  <si>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</si>
  <si>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</si>
  <si>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</si>
  <si>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</si>
  <si>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</si>
  <si>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</si>
  <si>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</si>
  <si>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</si>
  <si>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</si>
  <si>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</si>
  <si>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</si>
  <si>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</si>
  <si>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</si>
  <si>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</si>
  <si>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</si>
  <si>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</si>
  <si>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</si>
  <si>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</si>
  <si>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</si>
  <si>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</si>
  <si>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</si>
  <si>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</si>
  <si>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</si>
  <si>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</si>
  <si>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</si>
  <si>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</si>
  <si>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</si>
  <si>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</si>
  <si>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</si>
  <si>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</si>
  <si>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</si>
  <si>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</si>
  <si>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</si>
  <si>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</si>
  <si>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</si>
  <si>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</si>
  <si>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</si>
  <si>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</si>
  <si>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</si>
  <si>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</si>
  <si>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</si>
  <si>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</si>
  <si>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</si>
  <si>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</si>
  <si>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</si>
  <si>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</si>
  <si>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</si>
  <si>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</si>
  <si>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</si>
  <si>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</si>
  <si>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</si>
  <si>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</si>
  <si>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</si>
  <si>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</si>
  <si>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</si>
  <si>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</si>
  <si>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</si>
  <si>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</si>
  <si>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</si>
  <si>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</si>
  <si>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</si>
  <si>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</si>
  <si>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</si>
  <si>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</si>
  <si>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</si>
  <si>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</si>
  <si>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</si>
  <si>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</si>
  <si>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</si>
  <si>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</si>
  <si>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</si>
  <si>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</si>
  <si>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</si>
  <si>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</si>
  <si>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</si>
  <si>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</si>
  <si>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</si>
  <si>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</si>
  <si>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</si>
  <si>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</si>
  <si>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</si>
  <si>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</si>
  <si>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</si>
  <si>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</si>
  <si>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</si>
  <si>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</si>
  <si>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</si>
  <si>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</si>
  <si>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</si>
  <si>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</si>
  <si>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</si>
  <si>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</si>
  <si>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</si>
  <si>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</si>
  <si>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</si>
  <si>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</si>
  <si>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</si>
  <si>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</si>
  <si>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</si>
  <si>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</si>
  <si>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</si>
  <si>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</si>
  <si>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</si>
  <si>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</si>
  <si>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</si>
  <si>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</si>
  <si>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</si>
  <si>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</si>
  <si>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</si>
  <si>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</si>
  <si>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</si>
  <si>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</si>
  <si>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</si>
  <si>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</si>
  <si>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</si>
  <si>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</si>
  <si>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</si>
  <si>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</si>
  <si>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</si>
  <si>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</si>
  <si>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</si>
  <si>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</si>
  <si>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</si>
  <si>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</si>
  <si>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</si>
  <si>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</si>
  <si>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</si>
  <si>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</si>
  <si>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</si>
  <si>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</si>
  <si>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</si>
  <si>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</si>
  <si>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</si>
  <si>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</si>
  <si>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</si>
  <si>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</si>
  <si>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</si>
  <si>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</si>
  <si>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</si>
  <si>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</si>
  <si>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</si>
  <si>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</si>
  <si>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</si>
  <si>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</si>
  <si>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</si>
  <si>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</si>
  <si>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</si>
  <si>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</si>
  <si>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</si>
  <si>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</si>
  <si>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</si>
  <si>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</si>
  <si>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</si>
  <si>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</si>
  <si>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</si>
  <si>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</si>
  <si>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</si>
  <si>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</si>
  <si>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</si>
  <si>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</si>
  <si>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</si>
  <si>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</si>
  <si>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</si>
  <si>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</si>
  <si>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</si>
  <si>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</si>
  <si>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</si>
  <si>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</si>
  <si>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</si>
  <si>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</si>
  <si>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</si>
  <si>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</si>
  <si>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</si>
  <si>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</si>
  <si>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</si>
  <si>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</si>
  <si>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</si>
  <si>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</si>
  <si>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</si>
  <si>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</si>
  <si>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</si>
  <si>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</si>
  <si>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</si>
  <si>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</si>
  <si>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</si>
  <si>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</si>
  <si>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</si>
  <si>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</si>
  <si>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</si>
  <si>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</si>
  <si>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</si>
  <si>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</si>
  <si>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</si>
  <si>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</si>
  <si>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</si>
  <si>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</si>
  <si>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</si>
  <si>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</si>
  <si>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</si>
  <si>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</si>
  <si>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</si>
  <si>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</si>
  <si>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</si>
  <si>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</si>
  <si>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</si>
  <si>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</si>
  <si>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</si>
  <si>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</si>
  <si>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</si>
  <si>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</si>
  <si>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</si>
  <si>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</si>
  <si>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</si>
  <si>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</si>
  <si>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</si>
  <si>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</si>
  <si>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</si>
  <si>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</si>
  <si>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</si>
  <si>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</si>
  <si>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</si>
  <si>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</si>
  <si>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</si>
  <si>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</si>
  <si>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</si>
  <si>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</si>
  <si>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</si>
  <si>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</si>
  <si>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</si>
  <si>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</si>
  <si>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</si>
  <si>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</si>
  <si>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</si>
  <si>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</si>
  <si>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</si>
  <si>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</si>
  <si>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</si>
  <si>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</si>
  <si>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</si>
  <si>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</si>
  <si>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</si>
  <si>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</si>
  <si>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</si>
  <si>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</si>
  <si>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</si>
  <si>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</si>
  <si>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</si>
  <si>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</si>
  <si>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</si>
  <si>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</si>
  <si>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</si>
  <si>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</si>
  <si>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</si>
  <si>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</si>
  <si>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</si>
  <si>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</si>
  <si>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</si>
  <si>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</si>
  <si>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</si>
  <si>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</si>
  <si>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</si>
  <si>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</si>
  <si>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</si>
  <si>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</si>
  <si>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</si>
  <si>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</si>
  <si>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</si>
  <si>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</si>
  <si>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</si>
  <si>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</si>
  <si>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</si>
  <si>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</si>
  <si>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</si>
  <si>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</si>
  <si>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</si>
  <si>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</si>
  <si>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</si>
  <si>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</si>
  <si>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</si>
  <si>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</si>
  <si>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</si>
  <si>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</si>
  <si>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</si>
  <si>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</si>
  <si>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</si>
  <si>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</si>
  <si>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</si>
  <si>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</si>
  <si>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</si>
  <si>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</si>
  <si>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</si>
  <si>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</si>
  <si>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</si>
  <si>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</si>
  <si>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</si>
  <si>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</si>
  <si>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</si>
  <si>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</si>
  <si>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</si>
  <si>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</si>
  <si>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</si>
  <si>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</si>
  <si>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</si>
  <si>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</si>
  <si>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</si>
  <si>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</si>
  <si>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</si>
  <si>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</si>
  <si>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</si>
  <si>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</si>
  <si>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</si>
  <si>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</si>
  <si>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</si>
  <si>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</si>
  <si>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</si>
  <si>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</si>
  <si>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</si>
  <si>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</si>
  <si>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</si>
  <si>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</si>
  <si>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</si>
  <si>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</si>
  <si>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</si>
  <si>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</si>
  <si>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</si>
  <si>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</si>
  <si>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</si>
  <si>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</si>
  <si>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</si>
  <si>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</si>
  <si>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</si>
  <si>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</si>
  <si>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</si>
  <si>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</si>
  <si>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</si>
  <si>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</si>
  <si>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</si>
  <si>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</si>
  <si>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</si>
  <si>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</si>
  <si>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</si>
  <si>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</si>
  <si>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</si>
  <si>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</si>
  <si>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</si>
  <si>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</si>
  <si>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</si>
  <si>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</si>
  <si>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</si>
  <si>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</si>
  <si>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</si>
  <si>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</si>
  <si>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</si>
  <si>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</si>
  <si>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</si>
  <si>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</si>
  <si>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</si>
  <si>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</si>
  <si>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</si>
  <si>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</si>
  <si>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</si>
  <si>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</si>
  <si>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</si>
  <si>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</si>
  <si>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</si>
  <si>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</si>
  <si>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</si>
  <si>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</si>
  <si>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</si>
  <si>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</si>
  <si>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</si>
  <si>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</si>
  <si>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</si>
  <si>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</si>
  <si>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</si>
  <si>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</si>
  <si>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</si>
  <si>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</si>
  <si>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</si>
  <si>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</si>
  <si>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</si>
  <si>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</si>
  <si>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</si>
  <si>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</si>
  <si>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</si>
  <si>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</si>
  <si>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</si>
  <si>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</si>
  <si>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</si>
  <si>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</si>
  <si>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</si>
  <si>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</si>
  <si>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</si>
  <si>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</si>
  <si>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</si>
  <si>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</si>
  <si>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</si>
  <si>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</si>
  <si>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</si>
  <si>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</si>
  <si>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</si>
  <si>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</si>
  <si>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</si>
  <si>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</si>
  <si>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</si>
  <si>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</si>
  <si>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</si>
  <si>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</si>
  <si>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</si>
  <si>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</si>
  <si>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</si>
  <si>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</si>
  <si>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</si>
  <si>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</si>
  <si>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</si>
  <si>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</si>
  <si>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</si>
  <si>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</si>
  <si>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</si>
  <si>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</si>
  <si>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</si>
  <si>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</si>
  <si>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</si>
  <si>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</si>
  <si>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</si>
  <si>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</si>
  <si>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</si>
  <si>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</si>
  <si>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</si>
  <si>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</si>
  <si>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</si>
  <si>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</si>
  <si>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</si>
  <si>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</si>
  <si>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</si>
  <si>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</si>
  <si>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</si>
  <si>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</si>
  <si>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</si>
  <si>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</si>
  <si>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</si>
  <si>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</si>
  <si>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</si>
  <si>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</si>
  <si>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</si>
  <si>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</si>
  <si>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</si>
  <si>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</si>
  <si>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</si>
  <si>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</si>
  <si>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</si>
  <si>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</si>
  <si>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</si>
  <si>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</si>
  <si>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</si>
  <si>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</si>
  <si>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</si>
  <si>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</si>
  <si>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</si>
  <si>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</si>
  <si>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</si>
  <si>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</si>
  <si>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</si>
  <si>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</si>
  <si>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</si>
  <si>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</si>
  <si>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</si>
  <si>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</si>
  <si>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</si>
  <si>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</si>
  <si>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</si>
  <si>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</si>
  <si>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</si>
  <si>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</si>
  <si>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</si>
  <si>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</si>
  <si>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</si>
  <si>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</si>
  <si>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</si>
  <si>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</si>
  <si>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</si>
  <si>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</si>
  <si>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</si>
  <si>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</si>
  <si>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</si>
  <si>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</si>
  <si>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</si>
  <si>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</si>
  <si>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</si>
  <si>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</si>
  <si>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</si>
  <si>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</si>
  <si>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</si>
  <si>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</si>
  <si>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</si>
  <si>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</si>
  <si>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</si>
  <si>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</si>
  <si>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</si>
  <si>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</si>
  <si>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</si>
  <si>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</si>
  <si>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</si>
  <si>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</si>
  <si>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</si>
  <si>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</si>
  <si>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</si>
  <si>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</si>
  <si>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</si>
  <si>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</si>
  <si>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</si>
  <si>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</si>
  <si>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</si>
  <si>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</si>
  <si>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</si>
  <si>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</si>
  <si>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</si>
  <si>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</si>
  <si>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</si>
  <si>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</si>
  <si>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</si>
  <si>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</si>
  <si>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</si>
  <si>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</si>
  <si>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</si>
  <si>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</si>
  <si>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</si>
  <si>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</si>
  <si>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</si>
  <si>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</si>
  <si>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</si>
  <si>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</si>
  <si>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</si>
  <si>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</si>
  <si>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</si>
  <si>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</si>
  <si>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</si>
  <si>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</si>
  <si>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</si>
  <si>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</si>
  <si>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</si>
  <si>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</si>
  <si>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</si>
  <si>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</si>
  <si>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</si>
  <si>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</si>
  <si>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</si>
  <si>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</si>
  <si>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</si>
  <si>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</si>
  <si>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</si>
  <si>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</si>
  <si>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</si>
  <si>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</si>
  <si>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</si>
  <si>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</si>
  <si>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</si>
  <si>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</si>
  <si>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</si>
  <si>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</si>
  <si>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</si>
  <si>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</si>
  <si>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</si>
  <si>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</si>
  <si>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</si>
  <si>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</si>
  <si>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</si>
  <si>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</si>
  <si>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</si>
  <si>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</si>
  <si>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</si>
  <si>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</si>
  <si>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</si>
  <si>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</si>
  <si>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</si>
  <si>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</si>
  <si>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</si>
  <si>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</si>
  <si>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</si>
  <si>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</si>
  <si>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</si>
  <si>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</si>
  <si>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</si>
  <si>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</si>
  <si>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</si>
  <si>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</si>
  <si>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</si>
  <si>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</si>
  <si>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</si>
  <si>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</si>
  <si>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</si>
  <si>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</si>
  <si>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</si>
  <si>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</si>
  <si>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</si>
  <si>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</si>
  <si>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</si>
  <si>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</si>
  <si>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</si>
  <si>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</si>
  <si>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</si>
  <si>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</si>
  <si>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</si>
  <si>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</si>
  <si>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</si>
  <si>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</si>
  <si>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</si>
  <si>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</si>
  <si>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</si>
  <si>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</si>
  <si>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</si>
  <si>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</si>
  <si>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</si>
  <si>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</si>
  <si>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</si>
  <si>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</si>
  <si>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</si>
  <si>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</si>
  <si>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</si>
  <si>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</si>
  <si>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</si>
  <si>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</si>
  <si>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</si>
  <si>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</si>
  <si>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</si>
  <si>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</si>
  <si>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</si>
  <si>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</si>
  <si>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</si>
  <si>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</si>
  <si>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</si>
  <si>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</si>
  <si>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</si>
  <si>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</si>
  <si>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</si>
  <si>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</si>
  <si>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</si>
  <si>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</si>
  <si>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</si>
  <si>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</si>
  <si>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</si>
  <si>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</si>
  <si>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</si>
  <si>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</si>
  <si>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</si>
  <si>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</si>
  <si>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</si>
  <si>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</si>
  <si>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</si>
  <si>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</si>
  <si>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</si>
  <si>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</si>
  <si>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</si>
  <si>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</si>
  <si>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</si>
  <si>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</si>
  <si>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</si>
  <si>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</si>
  <si>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</si>
  <si>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</si>
  <si>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</si>
  <si>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</si>
  <si>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</si>
  <si>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</si>
  <si>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</si>
  <si>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</si>
  <si>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</si>
  <si>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</si>
  <si>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</si>
  <si>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</si>
  <si>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</si>
  <si>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</si>
  <si>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</si>
  <si>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</si>
  <si>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</si>
  <si>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</si>
  <si>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</si>
  <si>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</si>
  <si>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</si>
  <si>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</si>
  <si>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</si>
  <si>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</si>
  <si>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</si>
  <si>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</si>
  <si>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</si>
  <si>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</si>
  <si>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</si>
  <si>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</si>
  <si>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</si>
  <si>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</si>
  <si>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</si>
  <si>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</si>
  <si>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</si>
  <si>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</si>
  <si>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</si>
  <si>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</si>
  <si>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</si>
  <si>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</si>
  <si>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</si>
  <si>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</si>
  <si>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</si>
  <si>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</si>
  <si>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</si>
  <si>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</si>
  <si>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</si>
  <si>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</si>
  <si>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</si>
  <si>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</si>
  <si>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</si>
  <si>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</si>
  <si>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</si>
  <si>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</si>
  <si>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</si>
  <si>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</si>
  <si>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</si>
  <si>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</si>
  <si>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</si>
  <si>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</si>
  <si>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</si>
  <si>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</si>
  <si>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</si>
  <si>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</si>
  <si>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</si>
  <si>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</si>
  <si>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</si>
  <si>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</si>
  <si>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</si>
  <si>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</si>
  <si>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</si>
  <si>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</si>
  <si>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</si>
  <si>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</si>
  <si>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</si>
  <si>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</si>
  <si>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</si>
  <si>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</si>
  <si>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</si>
  <si>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</si>
  <si>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</si>
  <si>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</si>
  <si>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</si>
  <si>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</si>
  <si>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</si>
  <si>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</si>
  <si>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</si>
  <si>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</si>
  <si>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</si>
  <si>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</si>
  <si>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</si>
  <si>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</si>
  <si>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</si>
  <si>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</si>
  <si>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</si>
  <si>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</si>
  <si>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</si>
  <si>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</si>
  <si>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</si>
  <si>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</si>
  <si>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</si>
  <si>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</si>
  <si>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</si>
  <si>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</si>
  <si>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</si>
  <si>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</si>
  <si>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</si>
  <si>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</si>
  <si>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</si>
  <si>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</si>
  <si>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</si>
  <si>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</si>
  <si>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</si>
  <si>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</si>
  <si>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</si>
  <si>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</si>
  <si>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</si>
  <si>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</si>
  <si>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</si>
  <si>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</si>
  <si>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</si>
  <si>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</si>
  <si>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</si>
  <si>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</si>
  <si>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</si>
  <si>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</si>
  <si>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</si>
  <si>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</si>
  <si>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</si>
  <si>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</si>
  <si>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</si>
  <si>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</si>
  <si>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</si>
  <si>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</si>
  <si>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</si>
  <si>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</si>
  <si>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</si>
  <si>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</si>
  <si>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</si>
  <si>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</si>
  <si>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</si>
  <si>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</si>
  <si>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</si>
  <si>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</si>
  <si>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</si>
  <si>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</si>
  <si>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</si>
  <si>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</si>
  <si>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</si>
  <si>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</si>
  <si>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</si>
  <si>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</si>
  <si>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</si>
  <si>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</si>
  <si>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</si>
  <si>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</si>
  <si>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</si>
  <si>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</si>
  <si>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</si>
  <si>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</si>
  <si>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</si>
  <si>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</si>
  <si>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</si>
  <si>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</si>
  <si>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</si>
  <si>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</si>
  <si>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</si>
  <si>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</si>
  <si>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</si>
  <si>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</si>
  <si>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</si>
  <si>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</si>
  <si>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</si>
  <si>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</si>
  <si>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</si>
  <si>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</si>
  <si>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</si>
  <si>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</si>
  <si>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</si>
  <si>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</si>
  <si>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</si>
  <si>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</si>
  <si>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</si>
  <si>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</si>
  <si>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</si>
  <si>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</si>
  <si>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</si>
  <si>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</si>
  <si>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</si>
  <si>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</si>
  <si>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</si>
  <si>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</si>
  <si>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</si>
  <si>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</si>
  <si>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</si>
  <si>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</si>
  <si>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</si>
  <si>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</si>
  <si>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</si>
  <si>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</si>
  <si>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</si>
  <si>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</si>
  <si>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</si>
  <si>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</si>
  <si>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</si>
  <si>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</si>
  <si>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</si>
  <si>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</si>
  <si>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</si>
  <si>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</si>
  <si>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</si>
  <si>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</si>
  <si>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</si>
  <si>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</si>
  <si>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</si>
  <si>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</si>
  <si>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</si>
  <si>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</si>
  <si>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</si>
  <si>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</si>
  <si>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</si>
  <si>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</si>
  <si>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</si>
  <si>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</si>
  <si>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</si>
  <si>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</si>
  <si>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</si>
  <si>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</si>
  <si>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</si>
  <si>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</si>
  <si>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</si>
  <si>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</si>
  <si>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</si>
  <si>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</si>
  <si>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</si>
  <si>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</si>
  <si>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</si>
  <si>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</si>
  <si>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</si>
  <si>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</si>
  <si>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</si>
  <si>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</si>
  <si>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</si>
  <si>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</si>
  <si>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</si>
  <si>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</si>
  <si>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</si>
  <si>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</si>
  <si>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</si>
  <si>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</si>
  <si>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</si>
  <si>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</si>
  <si>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</si>
  <si>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</si>
  <si>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</si>
  <si>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</si>
  <si>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</si>
  <si>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</si>
  <si>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</si>
  <si>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</si>
  <si>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</si>
  <si>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</si>
  <si>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</si>
  <si>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</si>
  <si>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</si>
  <si>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</si>
  <si>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</si>
  <si>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</si>
  <si>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</si>
  <si>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</si>
  <si>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</si>
  <si>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</si>
  <si>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</si>
  <si>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</si>
  <si>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</si>
  <si>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</si>
  <si>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</si>
  <si>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</si>
  <si>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</si>
  <si>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</si>
  <si>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</si>
  <si>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</si>
  <si>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</si>
  <si>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</si>
  <si>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</si>
  <si>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</si>
  <si>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</si>
  <si>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</si>
  <si>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</si>
  <si>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</si>
  <si>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</si>
  <si>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</si>
  <si>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</si>
  <si>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</si>
  <si>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</si>
  <si>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</si>
  <si>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</si>
  <si>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</si>
  <si>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</si>
  <si>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</si>
  <si>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</si>
  <si>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</si>
  <si>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</si>
  <si>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</si>
  <si>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</si>
  <si>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</si>
  <si>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</si>
  <si>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</si>
  <si>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</si>
  <si>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</si>
  <si>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</si>
  <si>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</si>
  <si>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</si>
  <si>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</si>
  <si>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</si>
  <si>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</si>
  <si>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</si>
  <si>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</si>
  <si>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</si>
  <si>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</si>
  <si>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</si>
  <si>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</si>
  <si>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</si>
  <si>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</si>
  <si>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</si>
  <si>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</si>
  <si>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</si>
  <si>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</si>
  <si>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</si>
  <si>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</si>
  <si>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</si>
  <si>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</si>
  <si>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</si>
  <si>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</si>
  <si>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</si>
  <si>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</si>
  <si>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</si>
  <si>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</si>
  <si>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</si>
  <si>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</si>
  <si>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</si>
  <si>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</si>
  <si>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</si>
  <si>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</si>
  <si>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</si>
  <si>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</si>
  <si>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</si>
  <si>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</si>
  <si>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</si>
  <si>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</si>
  <si>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</si>
  <si>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</si>
  <si>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</si>
  <si>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</si>
  <si>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</si>
  <si>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</si>
  <si>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</si>
  <si>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</si>
  <si>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</si>
  <si>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</si>
  <si>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</si>
  <si>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</si>
  <si>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</si>
  <si>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</si>
  <si>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</si>
  <si>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</si>
  <si>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</si>
  <si>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</si>
  <si>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</si>
  <si>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</si>
  <si>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</si>
  <si>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</si>
  <si>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</si>
  <si>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</si>
  <si>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</si>
  <si>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</si>
  <si>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</si>
  <si>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</si>
  <si>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</si>
  <si>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</si>
  <si>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</si>
  <si>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</si>
  <si>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</si>
  <si>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</si>
  <si>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</si>
  <si>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</si>
  <si>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</si>
  <si>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</si>
  <si>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</si>
  <si>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</si>
  <si>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</si>
  <si>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</si>
  <si>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</si>
  <si>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</si>
  <si>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</si>
  <si>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</si>
  <si>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</si>
  <si>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</si>
  <si>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</si>
  <si>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</si>
  <si>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</si>
  <si>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</si>
  <si>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</si>
  <si>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</si>
  <si>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</si>
  <si>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</si>
  <si>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</si>
  <si>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</si>
  <si>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</si>
  <si>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</si>
  <si>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</si>
  <si>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</si>
  <si>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</si>
  <si>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</si>
  <si>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</si>
  <si>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</si>
  <si>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</si>
  <si>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</si>
  <si>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</si>
  <si>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</si>
  <si>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</si>
  <si>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</si>
  <si>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</si>
  <si>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</si>
  <si>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</si>
  <si>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</si>
  <si>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</si>
  <si>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</si>
  <si>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</si>
  <si>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</si>
  <si>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</si>
  <si>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</si>
  <si>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</si>
  <si>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</si>
  <si>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</si>
  <si>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</si>
  <si>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</si>
  <si>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</si>
  <si>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</si>
  <si>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</si>
  <si>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</si>
  <si>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</si>
  <si>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</si>
  <si>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</si>
  <si>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</si>
  <si>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</si>
  <si>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</si>
  <si>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</si>
  <si>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</si>
  <si>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</si>
  <si>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</si>
  <si>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</si>
  <si>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</si>
  <si>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</si>
  <si>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</si>
  <si>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</si>
  <si>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</si>
  <si>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</si>
  <si>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</si>
  <si>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</si>
  <si>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</si>
  <si>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</si>
  <si>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</si>
  <si>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</si>
  <si>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</si>
  <si>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</si>
  <si>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</si>
  <si>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</si>
  <si>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</si>
  <si>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</si>
  <si>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</si>
  <si>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</si>
  <si>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</si>
  <si>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</si>
  <si>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</si>
  <si>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</si>
  <si>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</si>
  <si>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</si>
  <si>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</si>
  <si>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</si>
  <si>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</si>
  <si>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</si>
  <si>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</si>
  <si>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</si>
  <si>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</si>
  <si>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</si>
  <si>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</si>
  <si>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</si>
  <si>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</si>
  <si>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</si>
  <si>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</si>
  <si>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</si>
  <si>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</si>
  <si>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</si>
  <si>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</si>
  <si>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</si>
  <si>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</si>
  <si>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</si>
  <si>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</si>
  <si>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</si>
  <si>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</si>
  <si>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</si>
  <si>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</si>
  <si>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</si>
  <si>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</si>
  <si>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</si>
  <si>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</si>
  <si>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</si>
  <si>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</si>
  <si>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</si>
  <si>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</si>
  <si>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</si>
  <si>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</si>
  <si>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</si>
  <si>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</si>
  <si>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</si>
  <si>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</si>
  <si>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</si>
  <si>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</si>
  <si>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</si>
  <si>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</si>
  <si>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</si>
  <si>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</si>
  <si>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</si>
  <si>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</si>
  <si>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</si>
  <si>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</si>
  <si>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</si>
  <si>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</si>
  <si>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</si>
  <si>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</si>
  <si>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</si>
  <si>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</si>
  <si>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</si>
  <si>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</si>
  <si>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</si>
  <si>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</si>
  <si>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</si>
  <si>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</si>
  <si>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</si>
  <si>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</si>
  <si>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</si>
  <si>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</si>
  <si>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</si>
  <si>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</si>
  <si>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</si>
  <si>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</si>
  <si>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</si>
  <si>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</si>
  <si>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</si>
  <si>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</si>
  <si>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</si>
  <si>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</si>
  <si>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</si>
  <si>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</si>
  <si>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</si>
  <si>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</si>
  <si>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</si>
  <si>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</si>
  <si>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</si>
  <si>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</si>
  <si>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</si>
  <si>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</si>
  <si>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</si>
  <si>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</si>
  <si>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</si>
  <si>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</si>
  <si>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</si>
  <si>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</si>
  <si>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</si>
  <si>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</si>
  <si>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</si>
  <si>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</si>
  <si>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</si>
  <si>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</si>
  <si>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</si>
  <si>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</si>
  <si>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</si>
  <si>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</si>
  <si>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</si>
  <si>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</si>
  <si>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</si>
  <si>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</si>
  <si>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</si>
  <si>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</si>
  <si>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</si>
  <si>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</si>
  <si>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</si>
  <si>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</si>
  <si>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</si>
  <si>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</si>
  <si>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</si>
  <si>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</si>
  <si>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</si>
  <si>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</si>
  <si>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</si>
  <si>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</si>
  <si>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</si>
  <si>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</si>
  <si>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</si>
  <si>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</si>
  <si>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</si>
  <si>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</si>
  <si>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</si>
  <si>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</si>
  <si>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</si>
  <si>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</si>
  <si>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</si>
  <si>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</si>
  <si>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</si>
  <si>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</si>
  <si>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</si>
  <si>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</si>
  <si>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</si>
  <si>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</si>
  <si>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</si>
  <si>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</si>
  <si>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</si>
  <si>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</si>
  <si>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</si>
  <si>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</si>
  <si>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</si>
  <si>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</si>
  <si>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</si>
  <si>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</si>
  <si>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</si>
  <si>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</si>
  <si>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</si>
  <si>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</si>
  <si>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</si>
  <si>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</si>
  <si>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</si>
  <si>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</si>
  <si>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</si>
  <si>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</si>
  <si>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</si>
  <si>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</si>
  <si>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</si>
  <si>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</si>
  <si>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</si>
  <si>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</si>
  <si>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</si>
  <si>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</si>
  <si>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</si>
  <si>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</si>
  <si>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</si>
  <si>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</si>
  <si>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</si>
  <si>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</si>
  <si>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</si>
  <si>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</si>
  <si>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</si>
  <si>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</si>
  <si>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</si>
  <si>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</si>
  <si>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</si>
  <si>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</si>
  <si>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</si>
  <si>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</si>
  <si>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</si>
  <si>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</si>
  <si>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</si>
  <si>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</si>
  <si>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</si>
  <si>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</si>
  <si>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</si>
  <si>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</si>
  <si>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</si>
  <si>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</si>
  <si>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</si>
  <si>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</si>
  <si>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</si>
  <si>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</si>
  <si>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</si>
  <si>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</si>
  <si>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</si>
  <si>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</si>
  <si>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</si>
  <si>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</si>
  <si>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</si>
  <si>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</si>
  <si>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</si>
  <si>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</si>
  <si>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</si>
  <si>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</si>
  <si>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</si>
  <si>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</si>
  <si>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</si>
  <si>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</si>
  <si>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</si>
  <si>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</si>
  <si>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</si>
  <si>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</si>
  <si>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</si>
  <si>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</si>
  <si>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</si>
  <si>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</si>
  <si>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</si>
  <si>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</si>
  <si>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</si>
  <si>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</si>
  <si>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</si>
  <si>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</si>
  <si>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</si>
  <si>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</si>
  <si>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</si>
  <si>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</si>
  <si>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</si>
  <si>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</si>
  <si>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</si>
  <si>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</si>
  <si>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</si>
  <si>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</si>
  <si>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</si>
  <si>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</si>
  <si>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</si>
  <si>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</si>
  <si>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</si>
  <si>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</si>
  <si>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</si>
  <si>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</si>
  <si>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</si>
  <si>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</si>
  <si>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</si>
  <si>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</si>
  <si>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</si>
  <si>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</si>
  <si>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</si>
  <si>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</si>
  <si>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</si>
  <si>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</si>
  <si>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</si>
  <si>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</si>
  <si>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</si>
  <si>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</si>
  <si>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</si>
  <si>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</si>
  <si>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</si>
  <si>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</si>
  <si>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</si>
  <si>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</si>
  <si>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</si>
  <si>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</si>
  <si>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</si>
  <si>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</si>
  <si>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</si>
  <si>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</si>
  <si>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</si>
  <si>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</si>
  <si>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</si>
  <si>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</si>
  <si>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</si>
  <si>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</si>
  <si>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</si>
  <si>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</si>
  <si>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</si>
  <si>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</si>
  <si>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</si>
  <si>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</si>
  <si>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</si>
  <si>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</si>
  <si>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</si>
  <si>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</si>
  <si>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</si>
  <si>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</si>
  <si>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</si>
  <si>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</si>
  <si>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</si>
  <si>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</si>
  <si>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</si>
  <si>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</si>
  <si>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</si>
  <si>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</si>
  <si>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</si>
  <si>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</si>
  <si>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</si>
  <si>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</si>
  <si>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</si>
  <si>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</si>
  <si>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</si>
  <si>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</si>
  <si>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</si>
  <si>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</si>
  <si>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</si>
  <si>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</si>
  <si>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</si>
  <si>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</si>
  <si>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</si>
  <si>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</si>
  <si>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</si>
  <si>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</si>
  <si>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</si>
  <si>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</si>
  <si>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</si>
  <si>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</si>
  <si>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</si>
  <si>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</si>
  <si>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</si>
  <si>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</si>
  <si>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</si>
  <si>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</si>
  <si>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</si>
  <si>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</si>
  <si>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</si>
  <si>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</si>
  <si>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</si>
  <si>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</si>
  <si>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</si>
  <si>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</si>
  <si>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</si>
  <si>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</si>
  <si>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</si>
  <si>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</si>
  <si>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</si>
  <si>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</si>
  <si>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</si>
  <si>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</si>
  <si>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</si>
  <si>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</si>
  <si>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</si>
  <si>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</si>
  <si>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</si>
  <si>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</si>
  <si>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</si>
  <si>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</si>
  <si>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</si>
  <si>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</si>
  <si>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</si>
  <si>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</si>
  <si>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</si>
  <si>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</si>
  <si>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</si>
  <si>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</si>
  <si>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</si>
  <si>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</si>
  <si>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</si>
  <si>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</si>
  <si>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</si>
  <si>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</si>
  <si>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</si>
  <si>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</si>
  <si>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</si>
  <si>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</si>
  <si>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</si>
  <si>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</si>
  <si>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</si>
  <si>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</si>
  <si>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</si>
  <si>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</si>
  <si>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</si>
  <si>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</si>
  <si>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</si>
  <si>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</si>
  <si>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</si>
  <si>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</si>
  <si>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</si>
  <si>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</si>
  <si>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</si>
  <si>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</si>
  <si>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</si>
  <si>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</si>
  <si>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</si>
  <si>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</si>
  <si>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</si>
  <si>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</si>
  <si>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</si>
  <si>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</si>
  <si>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</si>
  <si>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</si>
  <si>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</si>
  <si>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</si>
  <si>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</si>
  <si>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</si>
  <si>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</si>
  <si>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</si>
  <si>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</si>
  <si>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</si>
  <si>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</si>
  <si>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</si>
  <si>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</si>
  <si>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</si>
  <si>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</si>
  <si>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</si>
  <si>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</si>
  <si>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</si>
  <si>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</si>
  <si>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</si>
  <si>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</si>
  <si>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</si>
  <si>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</si>
  <si>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</si>
  <si>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</si>
  <si>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</si>
  <si>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</si>
  <si>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</si>
  <si>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</si>
  <si>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</si>
  <si>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</si>
  <si>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</si>
  <si>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</si>
  <si>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</si>
  <si>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</si>
  <si>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</si>
  <si>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</si>
  <si>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</si>
  <si>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</si>
  <si>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</si>
  <si>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</si>
  <si>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</si>
  <si>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</si>
  <si>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</si>
  <si>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</si>
  <si>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</si>
  <si>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</si>
  <si>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</si>
  <si>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</si>
  <si>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</si>
  <si>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</si>
  <si>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</si>
  <si>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</si>
  <si>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</si>
  <si>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</si>
  <si>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</si>
  <si>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</si>
  <si>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</si>
  <si>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</si>
  <si>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</si>
  <si>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</si>
  <si>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</si>
  <si>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</si>
  <si>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</si>
  <si>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</si>
  <si>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</si>
  <si>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</si>
  <si>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</si>
  <si>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</si>
  <si>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</si>
  <si>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</si>
  <si>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</si>
  <si>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</si>
  <si>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</si>
  <si>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</si>
  <si>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</si>
  <si>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</si>
  <si>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</si>
  <si>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</si>
  <si>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</si>
  <si>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</si>
  <si>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</si>
  <si>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</si>
  <si>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</si>
  <si>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</si>
  <si>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</si>
  <si>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</si>
  <si>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</si>
  <si>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</si>
  <si>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</si>
  <si>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</si>
  <si>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</si>
  <si>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</si>
  <si>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</si>
  <si>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</si>
  <si>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</si>
  <si>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</si>
  <si>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</si>
  <si>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</si>
  <si>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</si>
  <si>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</si>
  <si>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</si>
  <si>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</si>
  <si>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</si>
  <si>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</si>
  <si>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</si>
  <si>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</si>
  <si>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</si>
  <si>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</si>
  <si>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</si>
  <si>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</si>
  <si>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</si>
  <si>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</si>
  <si>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</si>
  <si>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</si>
  <si>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</si>
  <si>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</si>
  <si>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</si>
  <si>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</si>
  <si>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</si>
  <si>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</si>
  <si>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</si>
  <si>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</si>
  <si>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</si>
  <si>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</si>
  <si>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</si>
  <si>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</si>
  <si>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</si>
  <si>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</si>
  <si>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</si>
  <si>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</si>
  <si>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</si>
  <si>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</si>
  <si>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</si>
  <si>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</si>
  <si>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</si>
  <si>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</si>
  <si>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</si>
  <si>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</si>
  <si>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</si>
  <si>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</si>
  <si>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</si>
  <si>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</si>
  <si>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</si>
  <si>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</si>
  <si>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</si>
  <si>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</si>
  <si>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</si>
  <si>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</si>
  <si>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</si>
  <si>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</si>
  <si>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</si>
  <si>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</si>
  <si>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</si>
  <si>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</si>
  <si>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</si>
  <si>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</si>
  <si>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</si>
  <si>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</si>
  <si>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</si>
  <si>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</si>
  <si>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</si>
  <si>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</si>
  <si>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</si>
  <si>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</si>
  <si>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</si>
  <si>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</si>
  <si>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</si>
  <si>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</si>
  <si>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</si>
  <si>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</si>
  <si>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</si>
  <si>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</si>
  <si>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</si>
  <si>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</si>
  <si>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</si>
  <si>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</si>
  <si>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</si>
  <si>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</si>
  <si>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</si>
  <si>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</si>
  <si>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</si>
  <si>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</si>
  <si>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</si>
  <si>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</si>
  <si>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</si>
  <si>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</si>
  <si>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</si>
  <si>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</si>
  <si>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</si>
  <si>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</si>
  <si>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</si>
  <si>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</si>
  <si>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</si>
  <si>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</si>
  <si>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</si>
  <si>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</si>
  <si>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</si>
  <si>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</si>
  <si>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</si>
  <si>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</si>
  <si>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</si>
  <si>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</si>
  <si>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</si>
  <si>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</si>
  <si>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</si>
  <si>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</si>
  <si>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</si>
  <si>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</si>
  <si>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</si>
  <si>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</si>
  <si>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</si>
  <si>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</si>
  <si>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</si>
  <si>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</si>
  <si>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</si>
  <si>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</si>
  <si>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</si>
  <si>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</si>
  <si>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</si>
  <si>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</si>
  <si>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</si>
  <si>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</si>
  <si>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</si>
  <si>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</si>
  <si>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</si>
  <si>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</si>
  <si>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</si>
  <si>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</si>
  <si>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</si>
  <si>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</si>
  <si>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</si>
  <si>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</si>
  <si>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</si>
  <si>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</si>
  <si>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</si>
  <si>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</si>
  <si>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</si>
  <si>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</si>
  <si>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</si>
  <si>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</si>
  <si>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</si>
  <si>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</si>
  <si>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</si>
  <si>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</si>
  <si>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</si>
  <si>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</si>
  <si>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</si>
  <si>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</si>
  <si>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</si>
  <si>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</si>
  <si>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</si>
  <si>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</si>
  <si>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</si>
  <si>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</si>
  <si>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</si>
  <si>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</si>
  <si>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</si>
  <si>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</si>
  <si>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</si>
  <si>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</si>
  <si>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</si>
  <si>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</si>
  <si>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</si>
  <si>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</si>
  <si>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</si>
  <si>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</si>
  <si>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</si>
  <si>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</si>
  <si>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</si>
  <si>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</si>
  <si>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</si>
  <si>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</si>
  <si>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</si>
  <si>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</si>
  <si>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</si>
  <si>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</si>
  <si>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</si>
  <si>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</si>
  <si>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</si>
  <si>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</si>
  <si>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</si>
  <si>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</si>
  <si>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</si>
  <si>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</si>
  <si>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</si>
  <si>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</si>
  <si>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</si>
  <si>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</si>
  <si>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</si>
  <si>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</si>
  <si>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</si>
  <si>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</si>
  <si>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</si>
  <si>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</si>
  <si>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</si>
  <si>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</si>
  <si>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</si>
  <si>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</si>
  <si>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</si>
  <si>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</si>
  <si>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</si>
  <si>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</si>
  <si>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</si>
  <si>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</si>
  <si>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</si>
  <si>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</si>
  <si>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</si>
  <si>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</si>
  <si>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</si>
  <si>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</si>
  <si>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</si>
  <si>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</si>
  <si>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</si>
  <si>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</si>
  <si>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</si>
  <si>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</si>
  <si>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</si>
  <si>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</si>
  <si>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</si>
  <si>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</si>
  <si>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</si>
  <si>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</si>
  <si>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</si>
  <si>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</si>
  <si>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</si>
  <si>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</si>
  <si>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</si>
  <si>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</si>
  <si>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</si>
  <si>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</si>
  <si>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</si>
  <si>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</si>
  <si>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</si>
  <si>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</si>
  <si>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</si>
  <si>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</si>
  <si>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</si>
  <si>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</si>
  <si>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</si>
  <si>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</si>
  <si>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</si>
  <si>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</si>
  <si>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</si>
  <si>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</si>
  <si>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</si>
  <si>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</si>
  <si>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</si>
  <si>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</si>
  <si>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</si>
  <si>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</si>
  <si>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</si>
  <si>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</si>
  <si>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</si>
  <si>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</si>
  <si>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</si>
  <si>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</si>
  <si>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</si>
  <si>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</si>
  <si>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</si>
  <si>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</si>
  <si>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</si>
  <si>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</si>
  <si>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</si>
  <si>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</si>
  <si>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</si>
  <si>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</si>
  <si>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</si>
  <si>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</si>
  <si>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</si>
  <si>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</si>
  <si>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</si>
  <si>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</si>
  <si>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</si>
  <si>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</si>
  <si>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</si>
  <si>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</si>
  <si>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</si>
  <si>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</si>
  <si>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</si>
  <si>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</si>
  <si>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</si>
  <si>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</si>
  <si>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</si>
  <si>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</si>
  <si>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</si>
  <si>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</si>
  <si>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</si>
  <si>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</si>
  <si>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</si>
  <si>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</si>
  <si>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</si>
  <si>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</si>
  <si>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</si>
  <si>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</si>
  <si>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</si>
  <si>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</si>
  <si>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</si>
  <si>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</si>
  <si>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</si>
  <si>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</si>
  <si>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</si>
  <si>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</si>
  <si>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</si>
  <si>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</si>
  <si>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</si>
  <si>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</si>
  <si>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</si>
  <si>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</si>
  <si>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</si>
  <si>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</si>
  <si>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</si>
  <si>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</si>
  <si>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</si>
  <si>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</si>
  <si>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</si>
  <si>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</si>
  <si>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</si>
  <si>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</si>
  <si>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</si>
  <si>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</si>
  <si>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</si>
  <si>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</si>
  <si>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</si>
  <si>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</si>
  <si>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</si>
  <si>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</si>
  <si>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</si>
  <si>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</si>
  <si>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</si>
  <si>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</si>
  <si>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</si>
  <si>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</si>
  <si>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</si>
  <si>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</si>
  <si>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</si>
  <si>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</si>
  <si>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</si>
  <si>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</si>
  <si>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</si>
  <si>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</si>
  <si>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</si>
  <si>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</si>
  <si>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</si>
  <si>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</si>
  <si>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</si>
  <si>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</si>
  <si>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</si>
  <si>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</si>
  <si>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</si>
  <si>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</si>
  <si>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</si>
  <si>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</si>
  <si>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</si>
  <si>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</si>
  <si>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</si>
  <si>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</si>
  <si>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</si>
  <si>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</si>
  <si>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</si>
  <si>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</si>
  <si>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</si>
  <si>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</si>
  <si>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</si>
  <si>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</si>
  <si>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</si>
  <si>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</si>
  <si>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</si>
  <si>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</si>
  <si>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</si>
  <si>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</si>
  <si>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</si>
  <si>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</si>
  <si>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</si>
  <si>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</si>
  <si>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</si>
  <si>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</si>
  <si>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</si>
  <si>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</si>
  <si>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</si>
  <si>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</si>
  <si>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</si>
  <si>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</si>
  <si>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</si>
  <si>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</si>
  <si>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</si>
  <si>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</si>
  <si>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</si>
  <si>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</si>
  <si>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</si>
  <si>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</si>
  <si>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</si>
  <si>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</si>
  <si>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</si>
  <si>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</si>
  <si>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</si>
  <si>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</si>
  <si>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</si>
  <si>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</si>
  <si>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</si>
  <si>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</si>
  <si>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</si>
  <si>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</si>
  <si>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</si>
  <si>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</si>
  <si>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</si>
  <si>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</si>
  <si>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</si>
  <si>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</si>
  <si>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</si>
  <si>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</si>
  <si>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</si>
  <si>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</si>
  <si>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</si>
  <si>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</si>
  <si>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</si>
  <si>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</si>
  <si>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</si>
  <si>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</si>
  <si>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</si>
  <si>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</si>
  <si>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</si>
  <si>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</si>
  <si>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</si>
  <si>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</si>
  <si>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</si>
  <si>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</si>
  <si>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</si>
  <si>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</si>
  <si>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</si>
  <si>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</si>
  <si>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</si>
  <si>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</si>
  <si>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</si>
  <si>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</si>
  <si>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</si>
  <si>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</si>
  <si>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</si>
  <si>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</si>
  <si>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</si>
  <si>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</si>
  <si>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</si>
  <si>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</si>
  <si>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</si>
  <si>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</si>
  <si>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</si>
  <si>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</si>
  <si>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</si>
  <si>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</si>
  <si>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</si>
  <si>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</si>
  <si>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</si>
  <si>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</si>
  <si>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</si>
  <si>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</si>
  <si>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</si>
  <si>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</si>
  <si>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</si>
  <si>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</si>
  <si>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</si>
  <si>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</si>
  <si>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</si>
  <si>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</si>
  <si>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</si>
  <si>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</si>
  <si>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</si>
  <si>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</si>
  <si>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</si>
  <si>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</si>
  <si>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</si>
  <si>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</si>
  <si>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</si>
  <si>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</si>
  <si>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</si>
  <si>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</si>
  <si>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</si>
  <si>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</si>
  <si>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</si>
  <si>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</si>
  <si>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</si>
  <si>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</si>
  <si>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</si>
  <si>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</si>
  <si>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</si>
  <si>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</si>
  <si>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</si>
  <si>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</si>
  <si>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</si>
  <si>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</si>
  <si>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</si>
  <si>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</si>
  <si>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</si>
  <si>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</si>
  <si>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</si>
  <si>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</si>
  <si>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</si>
  <si>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</si>
  <si>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</si>
  <si>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</si>
  <si>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</si>
  <si>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</si>
  <si>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</si>
  <si>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</si>
  <si>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</si>
  <si>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</si>
  <si>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</si>
  <si>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</si>
  <si>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</si>
  <si>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</si>
  <si>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</si>
  <si>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</si>
  <si>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</si>
  <si>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</si>
  <si>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</si>
  <si>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</si>
  <si>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</si>
  <si>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</si>
  <si>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</si>
  <si>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</si>
  <si>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</si>
  <si>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</si>
  <si>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</si>
  <si>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</si>
  <si>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</si>
  <si>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</si>
  <si>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</si>
  <si>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</si>
  <si>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</si>
  <si>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</si>
  <si>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</si>
  <si>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</si>
  <si>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</si>
  <si>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</si>
  <si>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</si>
  <si>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</si>
  <si>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</si>
  <si>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</si>
  <si>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</si>
  <si>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</si>
  <si>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</si>
  <si>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</si>
  <si>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</si>
  <si>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</si>
  <si>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</si>
  <si>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</si>
  <si>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</si>
  <si>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</si>
  <si>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</si>
  <si>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</si>
  <si>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</si>
  <si>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</si>
  <si>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</si>
  <si>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</si>
  <si>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</si>
  <si>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</si>
  <si>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</si>
  <si>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</si>
  <si>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</si>
  <si>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</si>
  <si>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</si>
  <si>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</si>
  <si>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</si>
  <si>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</si>
  <si>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</si>
  <si>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</si>
  <si>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</si>
  <si>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</si>
  <si>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</si>
  <si>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</si>
  <si>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</si>
  <si>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</si>
  <si>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</si>
  <si>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</si>
  <si>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</si>
  <si>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</si>
  <si>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</si>
  <si>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</si>
  <si>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</si>
  <si>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</si>
  <si>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</si>
  <si>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</si>
  <si>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</si>
  <si>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</si>
  <si>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</si>
  <si>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</si>
  <si>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</si>
  <si>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</si>
  <si>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</si>
  <si>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</si>
  <si>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</si>
  <si>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</si>
  <si>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</si>
  <si>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</si>
  <si>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</si>
  <si>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</si>
  <si>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</si>
  <si>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</si>
  <si>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</si>
  <si>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</si>
  <si>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</si>
  <si>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</si>
  <si>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</si>
  <si>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</si>
  <si>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</si>
  <si>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</si>
  <si>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</si>
  <si>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</si>
  <si>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</si>
  <si>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</si>
  <si>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</si>
  <si>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</si>
  <si>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</si>
  <si>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</si>
  <si>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</si>
  <si>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</si>
  <si>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</si>
  <si>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</si>
  <si>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</si>
  <si>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</si>
  <si>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</si>
  <si>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</si>
  <si>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</si>
  <si>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</si>
  <si>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</si>
  <si>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</si>
  <si>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</si>
  <si>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</si>
  <si>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</si>
  <si>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</si>
  <si>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</si>
  <si>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</si>
  <si>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</si>
  <si>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</si>
  <si>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</si>
  <si>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</si>
  <si>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</si>
  <si>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</si>
  <si>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</si>
  <si>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</si>
  <si>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</si>
  <si>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</si>
  <si>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</si>
  <si>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</si>
  <si>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</si>
  <si>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</si>
  <si>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</si>
  <si>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</si>
  <si>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</si>
  <si>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</si>
  <si>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</si>
  <si>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</si>
  <si>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</si>
  <si>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</si>
  <si>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</si>
  <si>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</si>
  <si>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</si>
  <si>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</si>
  <si>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</si>
  <si>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</si>
  <si>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</si>
  <si>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</si>
  <si>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</si>
  <si>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</si>
  <si>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</si>
  <si>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</si>
  <si>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</si>
  <si>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</si>
  <si>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</si>
  <si>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</si>
  <si>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</si>
  <si>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</si>
  <si>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</si>
  <si>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</si>
  <si>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</si>
  <si>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</si>
  <si>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</si>
  <si>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</si>
  <si>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</si>
  <si>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</si>
  <si>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</si>
  <si>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</si>
  <si>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</si>
  <si>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</si>
  <si>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</si>
  <si>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</si>
  <si>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</si>
  <si>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</si>
  <si>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</si>
  <si>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</si>
  <si>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</si>
  <si>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</si>
  <si>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</si>
  <si>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</si>
  <si>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</si>
  <si>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</si>
  <si>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</si>
  <si>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</si>
  <si>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</si>
  <si>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</si>
  <si>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</si>
  <si>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</si>
  <si>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</si>
  <si>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</si>
  <si>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</si>
  <si>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</si>
  <si>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</si>
  <si>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</si>
  <si>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</si>
  <si>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</si>
  <si>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</si>
  <si>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</si>
  <si>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</si>
  <si>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</si>
  <si>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</si>
  <si>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</si>
  <si>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</si>
  <si>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</si>
  <si>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</si>
  <si>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</si>
  <si>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</si>
  <si>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</si>
  <si>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</si>
  <si>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</si>
  <si>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</si>
  <si>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</si>
  <si>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</si>
  <si>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</si>
  <si>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</si>
  <si>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</si>
  <si>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</si>
  <si>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</si>
  <si>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</si>
  <si>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</si>
  <si>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</si>
  <si>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</si>
  <si>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</si>
  <si>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</si>
  <si>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</si>
  <si>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</si>
  <si>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</si>
  <si>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</si>
  <si>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</si>
  <si>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</si>
  <si>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</si>
  <si>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</si>
  <si>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</si>
  <si>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</si>
  <si>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</si>
  <si>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</si>
  <si>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</si>
  <si>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</si>
  <si>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</si>
  <si>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</si>
  <si>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</si>
  <si>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</si>
  <si>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</si>
  <si>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</si>
  <si>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</si>
  <si>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</si>
  <si>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</si>
  <si>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</si>
  <si>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</si>
  <si>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</si>
  <si>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</si>
  <si>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</si>
  <si>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</si>
  <si>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</si>
  <si>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</si>
  <si>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</si>
  <si>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</si>
  <si>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</si>
  <si>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</si>
  <si>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</si>
  <si>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</si>
  <si>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</si>
  <si>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</si>
  <si>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</si>
  <si>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</si>
  <si>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</si>
  <si>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</si>
  <si>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</si>
  <si>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</si>
  <si>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</si>
  <si>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</si>
  <si>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</si>
  <si>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</si>
  <si>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</si>
  <si>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</si>
  <si>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</si>
  <si>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</si>
  <si>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</si>
  <si>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</si>
  <si>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</si>
  <si>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</si>
  <si>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</si>
  <si>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</si>
  <si>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</si>
  <si>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</si>
  <si>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</si>
  <si>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</si>
  <si>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</si>
  <si>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</si>
  <si>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</si>
  <si>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</si>
  <si>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</si>
  <si>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</si>
  <si>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</si>
  <si>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</si>
  <si>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</si>
  <si>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</si>
  <si>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</si>
  <si>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</si>
  <si>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</si>
  <si>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</si>
  <si>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</si>
  <si>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</si>
  <si>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</si>
  <si>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</si>
  <si>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</si>
  <si>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</si>
  <si>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</si>
  <si>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</si>
  <si>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</si>
  <si>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</si>
  <si>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</si>
  <si>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</si>
  <si>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</si>
  <si>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</si>
  <si>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</si>
  <si>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</si>
  <si>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</si>
  <si>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</si>
  <si>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</si>
  <si>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</si>
  <si>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</si>
  <si>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</si>
  <si>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</si>
  <si>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</si>
  <si>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</si>
  <si>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</si>
  <si>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</si>
  <si>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</si>
  <si>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</si>
  <si>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</si>
  <si>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</si>
  <si>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</si>
  <si>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</si>
  <si>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</si>
  <si>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</si>
  <si>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</si>
  <si>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</si>
  <si>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</si>
  <si>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</si>
  <si>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</si>
  <si>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</si>
  <si>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</si>
  <si>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</si>
  <si>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</si>
  <si>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</si>
  <si>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</si>
  <si>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</si>
  <si>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</si>
  <si>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</si>
  <si>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</si>
  <si>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</si>
  <si>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</si>
  <si>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</si>
  <si>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</si>
  <si>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</si>
  <si>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</si>
  <si>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</si>
  <si>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</si>
  <si>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</si>
  <si>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</si>
  <si>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</si>
  <si>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</si>
  <si>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</si>
  <si>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</si>
  <si>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</si>
  <si>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</si>
  <si>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</si>
  <si>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</si>
  <si>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</si>
  <si>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</si>
  <si>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</si>
  <si>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</si>
  <si>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</si>
  <si>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</si>
  <si>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</si>
  <si>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</si>
  <si>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</si>
  <si>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</si>
  <si>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</si>
  <si>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</si>
  <si>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</si>
  <si>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</si>
  <si>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</si>
  <si>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</si>
  <si>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</si>
  <si>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</si>
  <si>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</si>
  <si>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</si>
  <si>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</si>
  <si>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</si>
  <si>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</si>
  <si>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</si>
  <si>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</si>
  <si>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</si>
  <si>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</si>
  <si>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</si>
  <si>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</si>
  <si>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</si>
  <si>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</si>
  <si>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</si>
  <si>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</si>
  <si>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</si>
  <si>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</si>
  <si>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</si>
  <si>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</si>
  <si>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</si>
  <si>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</si>
  <si>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</si>
  <si>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</si>
  <si>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</si>
  <si>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</si>
  <si>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</si>
  <si>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</si>
  <si>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</si>
  <si>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</si>
  <si>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</si>
  <si>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</si>
  <si>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</si>
  <si>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</si>
  <si>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</si>
  <si>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</si>
  <si>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</si>
  <si>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</si>
  <si>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</si>
  <si>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</si>
  <si>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</si>
  <si>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</si>
  <si>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</si>
  <si>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</si>
  <si>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</si>
  <si>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</si>
  <si>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</si>
  <si>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</si>
  <si>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</si>
  <si>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</si>
  <si>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</si>
  <si>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</si>
  <si>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</si>
  <si>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</si>
  <si>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</si>
  <si>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</si>
  <si>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</si>
  <si>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</si>
  <si>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</si>
  <si>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</si>
  <si>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</si>
  <si>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</si>
  <si>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</si>
  <si>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</si>
  <si>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</si>
  <si>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</si>
  <si>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</si>
  <si>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</si>
  <si>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</si>
  <si>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</si>
  <si>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</si>
  <si>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</si>
  <si>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</si>
  <si>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</si>
  <si>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</si>
  <si>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</si>
  <si>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</si>
  <si>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</si>
  <si>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</si>
  <si>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</si>
  <si>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</si>
  <si>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</si>
  <si>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</si>
  <si>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</si>
  <si>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</si>
  <si>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</si>
  <si>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</si>
  <si>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</si>
  <si>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</si>
  <si>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</si>
  <si>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</si>
  <si>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</si>
  <si>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</si>
  <si>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</si>
  <si>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</si>
  <si>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</si>
  <si>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</si>
  <si>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</si>
  <si>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</si>
  <si>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</si>
  <si>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</si>
  <si>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</si>
  <si>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</si>
  <si>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</si>
  <si>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</si>
  <si>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</si>
  <si>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</si>
  <si>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</si>
  <si>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</si>
  <si>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</si>
  <si>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</si>
  <si>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</si>
  <si>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</si>
  <si>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</si>
  <si>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</si>
  <si>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</si>
  <si>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</si>
  <si>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</si>
  <si>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</si>
  <si>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</si>
  <si>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</si>
  <si>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</si>
  <si>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</si>
  <si>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</si>
  <si>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</si>
  <si>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</si>
  <si>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</si>
  <si>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</si>
  <si>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</si>
  <si>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</si>
  <si>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</si>
  <si>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</si>
  <si>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</si>
  <si>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</si>
  <si>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</si>
  <si>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</si>
  <si>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</si>
  <si>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</si>
  <si>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</si>
  <si>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</si>
  <si>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</si>
  <si>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</si>
  <si>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</si>
  <si>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</si>
  <si>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</si>
  <si>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</si>
  <si>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</si>
  <si>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</si>
  <si>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</si>
  <si>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</si>
  <si>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</si>
  <si>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</si>
  <si>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</si>
  <si>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</si>
  <si>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</si>
  <si>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</si>
  <si>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</si>
  <si>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</si>
  <si>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</si>
  <si>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</si>
  <si>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</si>
  <si>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</si>
  <si>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</si>
  <si>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</si>
  <si>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</si>
  <si>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</si>
  <si>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</si>
  <si>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</si>
  <si>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</si>
  <si>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</si>
  <si>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</si>
  <si>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</si>
  <si>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</si>
  <si>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</si>
  <si>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</si>
  <si>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</si>
  <si>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</si>
  <si>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</si>
  <si>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</si>
  <si>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</si>
  <si>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</si>
  <si>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</si>
  <si>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</si>
  <si>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</si>
  <si>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</si>
  <si>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</si>
  <si>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</si>
  <si>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</si>
  <si>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</si>
  <si>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</si>
  <si>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</si>
  <si>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</si>
  <si>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</si>
  <si>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</si>
  <si>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</si>
  <si>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</si>
  <si>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</si>
  <si>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</si>
  <si>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</si>
  <si>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</si>
  <si>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</si>
  <si>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</si>
  <si>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</si>
  <si>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</si>
  <si>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</si>
  <si>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</si>
  <si>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</si>
  <si>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</si>
  <si>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</si>
  <si>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</si>
  <si>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</si>
  <si>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</si>
  <si>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</si>
  <si>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</si>
  <si>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</si>
  <si>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</si>
  <si>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</si>
  <si>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</si>
  <si>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</si>
  <si>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</si>
  <si>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</si>
  <si>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</si>
  <si>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</si>
  <si>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</si>
  <si>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</si>
  <si>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</si>
  <si>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</si>
  <si>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</si>
  <si>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</si>
  <si>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</si>
  <si>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</si>
  <si>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</si>
  <si>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</si>
  <si>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</si>
  <si>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</si>
  <si>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</si>
  <si>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</si>
  <si>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</si>
  <si>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</si>
  <si>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</si>
  <si>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</si>
  <si>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</si>
  <si>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</si>
  <si>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</si>
  <si>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</si>
  <si>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</si>
  <si>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</si>
  <si>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</si>
  <si>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</si>
  <si>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</si>
  <si>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</si>
  <si>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</si>
  <si>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</si>
  <si>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</si>
  <si>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</si>
  <si>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</si>
  <si>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</si>
  <si>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</si>
  <si>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</si>
  <si>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</si>
  <si>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</si>
  <si>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</si>
  <si>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</si>
  <si>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</si>
  <si>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</si>
  <si>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</si>
  <si>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</si>
  <si>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</si>
  <si>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</si>
  <si>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</si>
  <si>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</si>
  <si>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</si>
  <si>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</si>
  <si>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</si>
  <si>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</si>
  <si>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</si>
  <si>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</si>
  <si>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</si>
  <si>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</si>
  <si>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</si>
  <si>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</si>
  <si>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</si>
  <si>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</si>
  <si>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</si>
  <si>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</si>
  <si>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</si>
  <si>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</si>
  <si>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</si>
  <si>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</si>
  <si>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</si>
  <si>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</si>
  <si>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</si>
  <si>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</si>
  <si>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</si>
  <si>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</si>
  <si>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</si>
  <si>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</si>
  <si>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</si>
  <si>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</si>
  <si>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</si>
  <si>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</si>
  <si>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</si>
  <si>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</si>
  <si>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</si>
  <si>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</si>
  <si>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</si>
  <si>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</si>
  <si>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</si>
  <si>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</si>
  <si>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</si>
  <si>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</si>
  <si>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</si>
  <si>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</si>
  <si>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</si>
  <si>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</si>
  <si>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</si>
  <si>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</si>
  <si>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</si>
  <si>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</si>
  <si>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</si>
  <si>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</si>
  <si>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</si>
  <si>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</si>
  <si>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</si>
  <si>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</si>
  <si>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</si>
  <si>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</si>
  <si>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</si>
  <si>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</si>
  <si>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</si>
  <si>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</si>
  <si>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</si>
  <si>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</si>
  <si>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</si>
  <si>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</si>
  <si>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</si>
  <si>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</si>
  <si>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</si>
  <si>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</si>
  <si>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</si>
  <si>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</si>
  <si>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</si>
  <si>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</si>
  <si>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</si>
  <si>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</si>
  <si>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</si>
  <si>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</si>
  <si>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</si>
  <si>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</si>
  <si>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</si>
  <si>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</si>
  <si>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</si>
  <si>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</si>
  <si>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</si>
  <si>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</si>
  <si>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</si>
  <si>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</si>
  <si>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</si>
  <si>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</si>
  <si>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</si>
  <si>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</si>
  <si>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</si>
  <si>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</si>
  <si>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</si>
  <si>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</si>
  <si>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</si>
  <si>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</si>
  <si>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</si>
  <si>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</si>
  <si>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</si>
  <si>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</si>
  <si>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</si>
  <si>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</si>
  <si>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</si>
  <si>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</si>
  <si>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</si>
  <si>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</si>
  <si>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</si>
  <si>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</si>
  <si>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</si>
  <si>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</si>
  <si>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</si>
  <si>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</si>
  <si>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</si>
  <si>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</si>
  <si>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</si>
  <si>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</si>
  <si>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</si>
  <si>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</si>
  <si>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</si>
  <si>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</si>
  <si>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</si>
  <si>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</si>
  <si>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</si>
  <si>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</si>
  <si>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</si>
  <si>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</si>
  <si>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</si>
  <si>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</si>
  <si>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</si>
  <si>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</si>
  <si>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</si>
  <si>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</si>
  <si>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</si>
  <si>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</si>
  <si>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</si>
  <si>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</si>
  <si>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</si>
  <si>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</si>
  <si>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</si>
  <si>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</si>
  <si>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</si>
  <si>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</si>
  <si>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</si>
  <si>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</si>
  <si>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</si>
  <si>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</si>
  <si>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</si>
  <si>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</si>
  <si>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</si>
  <si>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</si>
  <si>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</si>
  <si>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</si>
  <si>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</si>
  <si>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</si>
  <si>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</si>
  <si>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</si>
  <si>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</si>
  <si>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</si>
  <si>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</si>
  <si>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</si>
  <si>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</si>
  <si>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</si>
  <si>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</si>
  <si>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</si>
  <si>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</si>
  <si>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</si>
  <si>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</si>
  <si>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</si>
  <si>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</si>
  <si>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</si>
  <si>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</si>
  <si>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</si>
  <si>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</si>
  <si>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</si>
  <si>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</si>
  <si>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</si>
  <si>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</si>
  <si>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</si>
  <si>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</si>
  <si>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</si>
  <si>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</si>
  <si>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</si>
  <si>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</si>
  <si>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</si>
  <si>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</si>
  <si>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</si>
  <si>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</si>
  <si>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</si>
  <si>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</si>
  <si>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</si>
  <si>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</si>
  <si>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</si>
  <si>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</si>
  <si>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</si>
  <si>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</si>
  <si>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</si>
  <si>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</si>
  <si>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</si>
  <si>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</si>
  <si>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</si>
  <si>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</si>
  <si>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</si>
  <si>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</si>
  <si>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</si>
  <si>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</si>
  <si>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</si>
  <si>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</si>
  <si>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</si>
  <si>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</si>
  <si>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</si>
  <si>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</si>
  <si>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</si>
  <si>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</si>
  <si>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</si>
  <si>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</si>
  <si>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</si>
  <si>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</si>
  <si>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</si>
  <si>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</si>
  <si>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</si>
  <si>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</si>
  <si>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</si>
  <si>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</si>
  <si>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</si>
  <si>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</si>
  <si>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</si>
  <si>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</si>
  <si>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</si>
  <si>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</si>
  <si>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</si>
  <si>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</si>
  <si>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</si>
  <si>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</si>
  <si>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</si>
  <si>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</si>
  <si>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</si>
  <si>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</si>
  <si>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</si>
  <si>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</si>
  <si>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</si>
  <si>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</si>
  <si>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</si>
  <si>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</si>
  <si>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</si>
  <si>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</si>
  <si>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</si>
  <si>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</si>
  <si>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</si>
  <si>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</si>
  <si>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</si>
  <si>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</si>
  <si>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</si>
  <si>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</si>
  <si>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</si>
  <si>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</si>
  <si>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</si>
  <si>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</si>
  <si>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</si>
  <si>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</si>
  <si>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</si>
  <si>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</si>
  <si>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</si>
  <si>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</si>
  <si>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</si>
  <si>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</si>
  <si>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</si>
  <si>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</si>
  <si>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</si>
  <si>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</si>
  <si>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</si>
  <si>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</si>
  <si>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</si>
  <si>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</si>
  <si>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</si>
  <si>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</si>
  <si>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</si>
  <si>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</si>
  <si>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</si>
  <si>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</si>
  <si>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</si>
  <si>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</si>
  <si>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</si>
  <si>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</si>
  <si>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</si>
  <si>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</si>
  <si>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</si>
  <si>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</si>
  <si>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</si>
  <si>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</si>
  <si>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</si>
  <si>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</si>
  <si>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</si>
  <si>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</si>
  <si>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</si>
  <si>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</si>
  <si>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</si>
  <si>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</si>
  <si>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</si>
  <si>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</si>
  <si>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</si>
  <si>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</si>
  <si>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</si>
  <si>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</si>
  <si>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</si>
  <si>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</si>
  <si>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</si>
  <si>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</si>
  <si>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</si>
  <si>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</si>
  <si>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</si>
  <si>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</si>
  <si>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</si>
  <si>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</si>
  <si>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</si>
  <si>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</si>
  <si>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</si>
  <si>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</si>
  <si>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</si>
  <si>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</si>
  <si>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</si>
  <si>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</si>
  <si>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</si>
  <si>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</si>
  <si>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</si>
  <si>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</si>
  <si>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</si>
  <si>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</si>
  <si>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</si>
  <si>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</si>
  <si>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</si>
  <si>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</si>
  <si>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</si>
  <si>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</si>
  <si>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</si>
  <si>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</si>
  <si>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</si>
  <si>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</si>
  <si>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</si>
  <si>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</si>
  <si>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</si>
  <si>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</si>
  <si>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</si>
  <si>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</si>
  <si>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</si>
  <si>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</si>
  <si>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</si>
  <si>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</si>
  <si>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</si>
  <si>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</si>
  <si>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</si>
  <si>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</si>
  <si>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</si>
  <si>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</si>
  <si>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</si>
  <si>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</si>
  <si>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</si>
  <si>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</si>
  <si>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</si>
  <si>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</si>
  <si>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</si>
  <si>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</si>
  <si>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</si>
  <si>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</si>
  <si>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</si>
  <si>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</si>
  <si>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</si>
  <si>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</si>
  <si>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</si>
  <si>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</si>
  <si>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</si>
  <si>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</si>
  <si>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</si>
  <si>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</si>
  <si>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</si>
  <si>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</si>
  <si>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</si>
  <si>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</si>
  <si>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</si>
  <si>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</si>
  <si>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</si>
  <si>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</si>
  <si>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</si>
  <si>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</si>
  <si>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</si>
  <si>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</si>
  <si>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</si>
  <si>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</si>
  <si>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</si>
  <si>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</si>
  <si>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</si>
  <si>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</si>
  <si>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</si>
  <si>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</si>
  <si>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</si>
  <si>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</si>
  <si>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</si>
  <si>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</si>
  <si>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</si>
  <si>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</si>
  <si>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</si>
  <si>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</si>
  <si>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</si>
  <si>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</si>
  <si>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</si>
  <si>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</si>
  <si>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</si>
  <si>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</si>
  <si>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</si>
  <si>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</si>
  <si>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</si>
  <si>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</si>
  <si>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</si>
  <si>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</si>
  <si>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</si>
  <si>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</si>
  <si>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</si>
  <si>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</si>
  <si>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</si>
  <si>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</si>
  <si>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</si>
  <si>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</si>
  <si>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</si>
  <si>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</si>
  <si>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</si>
  <si>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</si>
  <si>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</si>
  <si>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</si>
  <si>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</si>
  <si>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</si>
  <si>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</si>
  <si>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</si>
  <si>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</si>
  <si>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</si>
  <si>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</si>
  <si>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</si>
  <si>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</si>
  <si>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</si>
  <si>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</si>
  <si>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</si>
  <si>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</si>
  <si>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</si>
  <si>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</si>
  <si>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</si>
  <si>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</si>
  <si>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</si>
  <si>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</si>
  <si>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</si>
  <si>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</si>
  <si>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</si>
  <si>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</si>
  <si>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</si>
  <si>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</si>
  <si>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</si>
  <si>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</si>
  <si>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</si>
  <si>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</si>
  <si>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</si>
  <si>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</si>
  <si>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</si>
  <si>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</si>
  <si>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</si>
  <si>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</si>
  <si>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</si>
  <si>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</si>
  <si>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</si>
  <si>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</si>
  <si>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</si>
  <si>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</si>
  <si>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</si>
  <si>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</si>
  <si>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</si>
  <si>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</si>
  <si>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</si>
  <si>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</si>
  <si>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</si>
  <si>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</si>
  <si>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</si>
  <si>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</si>
  <si>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</si>
  <si>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</si>
  <si>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</si>
  <si>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</si>
  <si>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</si>
  <si>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</si>
  <si>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</si>
  <si>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</si>
  <si>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</si>
  <si>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</si>
  <si>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</si>
  <si>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</si>
  <si>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</si>
  <si>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</si>
  <si>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</si>
  <si>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</si>
  <si>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</si>
  <si>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</si>
  <si>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</si>
  <si>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</si>
  <si>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</si>
  <si>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</si>
  <si>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</si>
  <si>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</si>
  <si>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</si>
  <si>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</si>
  <si>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</si>
  <si>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</si>
  <si>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</si>
  <si>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</si>
  <si>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</si>
  <si>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</si>
  <si>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</si>
  <si>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</si>
  <si>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</si>
  <si>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</si>
  <si>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</si>
  <si>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</si>
  <si>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</si>
  <si>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</si>
  <si>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</si>
  <si>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</si>
  <si>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</si>
  <si>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</si>
  <si>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</si>
  <si>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</si>
  <si>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</si>
  <si>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</si>
  <si>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</si>
  <si>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</si>
  <si>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</si>
  <si>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</si>
  <si>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</si>
  <si>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</si>
  <si>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</si>
  <si>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</si>
  <si>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</si>
  <si>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</si>
  <si>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</si>
  <si>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</si>
  <si>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</si>
  <si>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</si>
  <si>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</si>
  <si>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</si>
  <si>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</si>
  <si>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</si>
  <si>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</si>
  <si>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</si>
  <si>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</si>
  <si>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</si>
  <si>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</si>
  <si>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</si>
  <si>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</si>
  <si>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</si>
  <si>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</si>
  <si>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</si>
  <si>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</si>
  <si>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</si>
  <si>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</si>
  <si>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</si>
  <si>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</si>
  <si>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</si>
  <si>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</si>
  <si>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</si>
  <si>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</si>
  <si>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</si>
  <si>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</si>
  <si>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</si>
  <si>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</si>
  <si>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</si>
  <si>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</si>
  <si>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</si>
  <si>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</si>
  <si>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</si>
  <si>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</si>
  <si>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</si>
  <si>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</si>
  <si>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</si>
  <si>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</si>
  <si>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</si>
  <si>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</si>
  <si>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</si>
  <si>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</si>
  <si>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</si>
  <si>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</si>
  <si>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</si>
  <si>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</si>
  <si>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</si>
  <si>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</si>
  <si>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</si>
  <si>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</si>
  <si>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</si>
  <si>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</si>
  <si>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</si>
  <si>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</si>
  <si>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</si>
  <si>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</si>
  <si>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</si>
  <si>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</si>
  <si>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</si>
  <si>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</si>
  <si>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</si>
  <si>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</si>
  <si>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</si>
  <si>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</si>
  <si>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</si>
  <si>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</si>
  <si>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</si>
  <si>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</si>
  <si>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</si>
  <si>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</si>
  <si>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</si>
  <si>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</si>
  <si>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</si>
  <si>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</si>
  <si>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</si>
  <si>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</si>
  <si>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</si>
  <si>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</si>
  <si>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</si>
  <si>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</si>
  <si>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</si>
  <si>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</si>
  <si>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</si>
  <si>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</si>
  <si>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</si>
  <si>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</si>
  <si>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</si>
  <si>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</si>
  <si>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</si>
  <si>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</si>
  <si>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</si>
  <si>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</si>
  <si>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</si>
  <si>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</si>
  <si>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</si>
  <si>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</si>
  <si>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</si>
  <si>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</si>
  <si>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</si>
  <si>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</si>
  <si>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</si>
  <si>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</si>
  <si>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</si>
  <si>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</si>
  <si>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</si>
  <si>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</si>
  <si>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</si>
  <si>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</si>
  <si>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</si>
  <si>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</si>
  <si>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</si>
  <si>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</si>
  <si>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</si>
  <si>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</si>
  <si>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</si>
  <si>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</si>
  <si>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</si>
  <si>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</si>
  <si>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</si>
  <si>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</si>
  <si>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</si>
  <si>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</si>
  <si>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</si>
  <si>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</si>
  <si>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</si>
  <si>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</si>
  <si>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</si>
  <si>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</si>
  <si>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</si>
  <si>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</si>
  <si>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</si>
  <si>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</si>
  <si>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</si>
  <si>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</si>
  <si>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</si>
  <si>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</si>
  <si>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</si>
  <si>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</si>
  <si>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</si>
  <si>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</si>
  <si>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</si>
  <si>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</si>
  <si>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</si>
  <si>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</si>
  <si>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</si>
  <si>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</si>
  <si>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</si>
  <si>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</si>
  <si>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</si>
  <si>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</si>
  <si>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</si>
  <si>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</si>
  <si>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</si>
  <si>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</si>
  <si>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</si>
  <si>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</si>
  <si>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</si>
  <si>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</si>
  <si>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</si>
  <si>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</si>
  <si>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</si>
  <si>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</si>
  <si>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</si>
  <si>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</si>
  <si>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</si>
  <si>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</si>
  <si>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</si>
  <si>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</si>
  <si>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</si>
  <si>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</si>
  <si>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</si>
  <si>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</si>
  <si>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</si>
  <si>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</si>
  <si>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</si>
  <si>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</si>
  <si>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</si>
  <si>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</si>
  <si>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</si>
  <si>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</si>
  <si>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</si>
  <si>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</si>
  <si>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</si>
  <si>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</si>
  <si>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</si>
  <si>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</si>
  <si>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</si>
  <si>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</si>
  <si>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</si>
  <si>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</si>
  <si>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</si>
  <si>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</si>
  <si>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</si>
  <si>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</si>
  <si>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</si>
  <si>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</si>
  <si>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</si>
  <si>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</si>
  <si>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</si>
  <si>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</si>
  <si>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</si>
  <si>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</si>
  <si>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</si>
  <si>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</si>
  <si>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</si>
  <si>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</si>
  <si>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</si>
  <si>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</si>
  <si>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</si>
  <si>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</si>
  <si>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</si>
  <si>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</si>
  <si>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</si>
  <si>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</si>
  <si>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</si>
  <si>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</si>
  <si>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</si>
  <si>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</si>
  <si>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</si>
  <si>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</si>
  <si>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</si>
  <si>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</si>
  <si>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</si>
  <si>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</si>
  <si>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</si>
  <si>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</si>
  <si>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</si>
  <si>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</si>
  <si>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</si>
  <si>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</si>
  <si>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</si>
  <si>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</si>
  <si>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</si>
  <si>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</si>
  <si>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</si>
  <si>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</si>
  <si>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</si>
  <si>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</si>
  <si>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</si>
  <si>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</si>
  <si>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</si>
  <si>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</si>
  <si>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</si>
  <si>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</si>
  <si>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</si>
  <si>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</si>
  <si>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</si>
  <si>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</si>
  <si>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</si>
  <si>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</si>
  <si>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</si>
  <si>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</si>
  <si>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</si>
  <si>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</si>
  <si>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</si>
  <si>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</si>
  <si>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</si>
  <si>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</si>
  <si>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</si>
  <si>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</si>
  <si>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</si>
  <si>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</si>
  <si>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</si>
  <si>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</si>
  <si>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</si>
  <si>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</si>
  <si>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</si>
  <si>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</si>
  <si>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</si>
  <si>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</si>
  <si>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</si>
  <si>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</si>
  <si>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</si>
  <si>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</si>
  <si>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</si>
  <si>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</si>
  <si>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</si>
  <si>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</si>
  <si>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</si>
  <si>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</si>
  <si>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</si>
  <si>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</si>
  <si>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</si>
  <si>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</si>
  <si>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</si>
  <si>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</si>
  <si>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</si>
  <si>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</si>
  <si>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</si>
  <si>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</si>
  <si>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</si>
  <si>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</si>
  <si>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</si>
  <si>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</si>
  <si>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</si>
  <si>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</si>
  <si>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</si>
  <si>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</si>
  <si>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</si>
  <si>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</si>
  <si>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</si>
  <si>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</si>
  <si>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</si>
  <si>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</si>
  <si>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</si>
  <si>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</si>
  <si>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</si>
  <si>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</si>
  <si>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</si>
  <si>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</si>
  <si>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</si>
  <si>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</si>
  <si>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</si>
  <si>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</si>
  <si>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</si>
  <si>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</si>
  <si>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</si>
  <si>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</si>
  <si>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</si>
  <si>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</si>
  <si>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</si>
  <si>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</si>
  <si>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</si>
  <si>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</si>
  <si>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</si>
  <si>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</si>
  <si>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</si>
  <si>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</si>
  <si>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</si>
  <si>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</si>
  <si>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</si>
  <si>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</si>
  <si>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</si>
  <si>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</si>
  <si>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</si>
  <si>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</si>
  <si>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</si>
  <si>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</si>
  <si>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</si>
  <si>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</si>
  <si>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</si>
  <si>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</si>
  <si>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</si>
  <si>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</si>
  <si>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</si>
  <si>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</si>
  <si>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</si>
  <si>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</si>
  <si>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</si>
  <si>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</si>
  <si>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</si>
  <si>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</si>
  <si>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</si>
  <si>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</si>
  <si>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</si>
  <si>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</si>
  <si>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</si>
  <si>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</si>
  <si>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</si>
  <si>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</si>
  <si>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</si>
  <si>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</si>
  <si>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</si>
  <si>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</si>
  <si>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</si>
  <si>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</si>
  <si>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</si>
  <si>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</si>
  <si>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</si>
  <si>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</si>
  <si>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</si>
  <si>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</si>
  <si>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</si>
  <si>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</si>
  <si>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</si>
  <si>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</si>
  <si>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</si>
  <si>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</si>
  <si>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</si>
  <si>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</si>
  <si>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</si>
  <si>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</si>
  <si>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</si>
  <si>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</si>
  <si>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</si>
  <si>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</si>
  <si>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</si>
  <si>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</si>
  <si>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</si>
  <si>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</si>
  <si>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</si>
  <si>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</si>
  <si>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</si>
  <si>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</si>
  <si>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</si>
  <si>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</si>
  <si>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</si>
  <si>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</si>
  <si>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</si>
  <si>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</si>
  <si>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</si>
  <si>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</si>
  <si>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</si>
  <si>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</si>
  <si>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</si>
  <si>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</si>
  <si>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</si>
  <si>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</si>
  <si>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</si>
  <si>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</si>
  <si>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</si>
  <si>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</si>
  <si>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</si>
  <si>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</si>
  <si>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</si>
  <si>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</si>
  <si>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</si>
  <si>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</si>
  <si>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</si>
  <si>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</si>
  <si>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</si>
  <si>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</si>
  <si>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</si>
  <si>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</si>
  <si>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</si>
  <si>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</si>
  <si>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</si>
  <si>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</si>
  <si>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</si>
  <si>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</si>
  <si>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</si>
  <si>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</si>
  <si>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</si>
  <si>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</si>
  <si>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</si>
  <si>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</si>
  <si>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</si>
  <si>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</si>
  <si>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</si>
  <si>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</si>
  <si>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</si>
  <si>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</si>
  <si>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</si>
  <si>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</si>
  <si>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</si>
  <si>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</si>
  <si>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</si>
  <si>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</si>
  <si>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</si>
  <si>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</si>
  <si>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</si>
  <si>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</si>
  <si>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</si>
  <si>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</si>
  <si>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</si>
  <si>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</si>
  <si>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</si>
  <si>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</si>
  <si>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</si>
  <si>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</si>
  <si>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</si>
  <si>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</si>
  <si>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</si>
  <si>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</si>
  <si>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</si>
  <si>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</si>
  <si>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</si>
  <si>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</si>
  <si>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</si>
  <si>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</si>
  <si>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</si>
  <si>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</si>
  <si>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</si>
  <si>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</si>
  <si>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</si>
  <si>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</si>
  <si>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</si>
  <si>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</si>
  <si>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</si>
  <si>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</si>
  <si>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</si>
  <si>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</si>
  <si>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</si>
  <si>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</si>
  <si>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</si>
  <si>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</si>
  <si>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</si>
  <si>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</si>
  <si>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</si>
  <si>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</si>
  <si>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</si>
  <si>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</si>
  <si>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</si>
  <si>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</si>
  <si>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</si>
  <si>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</si>
  <si>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</si>
  <si>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</si>
  <si>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</si>
  <si>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</si>
  <si>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</si>
  <si>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</si>
  <si>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</si>
  <si>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</si>
  <si>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</si>
  <si>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</si>
  <si>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</si>
  <si>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</si>
  <si>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</si>
  <si>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</si>
  <si>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</si>
  <si>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</si>
  <si>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</si>
  <si>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</si>
  <si>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</si>
  <si>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</si>
  <si>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</si>
  <si>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</si>
  <si>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</si>
  <si>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</si>
  <si>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</si>
  <si>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</si>
  <si>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</si>
  <si>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</si>
  <si>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</si>
  <si>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</si>
  <si>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</si>
  <si>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</si>
  <si>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</si>
  <si>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</si>
  <si>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</si>
  <si>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</si>
  <si>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</si>
  <si>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</si>
  <si>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</si>
  <si>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</si>
  <si>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</si>
  <si>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</si>
  <si>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</si>
  <si>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</si>
  <si>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</si>
  <si>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</si>
  <si>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</si>
  <si>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</si>
  <si>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</si>
  <si>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</si>
  <si>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</si>
  <si>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</si>
  <si>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</si>
  <si>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</si>
  <si>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</si>
  <si>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</si>
  <si>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</si>
  <si>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</si>
  <si>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</si>
  <si>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</si>
  <si>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</si>
  <si>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</si>
  <si>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</si>
  <si>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</si>
  <si>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</si>
  <si>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</si>
  <si>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</si>
  <si>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</si>
  <si>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</si>
  <si>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</si>
  <si>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</si>
  <si>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</si>
  <si>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</si>
  <si>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</si>
  <si>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</si>
  <si>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</si>
  <si>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</si>
  <si>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</si>
  <si>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</si>
  <si>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</si>
  <si>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</si>
  <si>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</si>
  <si>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</si>
  <si>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</si>
  <si>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</si>
  <si>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</si>
  <si>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</si>
  <si>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</si>
  <si>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</si>
  <si>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</si>
  <si>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</si>
  <si>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</si>
  <si>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</si>
  <si>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</si>
  <si>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</si>
  <si>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</si>
  <si>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</si>
  <si>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</si>
  <si>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</si>
  <si>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</si>
  <si>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</si>
  <si>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</si>
  <si>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</si>
  <si>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</si>
  <si>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</si>
  <si>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</si>
  <si>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</si>
  <si>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</si>
  <si>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</si>
  <si>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</si>
  <si>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</si>
  <si>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</si>
  <si>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</si>
  <si>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</si>
  <si>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</si>
  <si>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</si>
  <si>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</si>
  <si>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</si>
  <si>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</si>
  <si>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</si>
  <si>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</si>
  <si>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</si>
  <si>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</si>
  <si>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</si>
  <si>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</si>
  <si>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</si>
  <si>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</si>
  <si>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</si>
  <si>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</si>
  <si>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</si>
  <si>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</si>
  <si>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</si>
  <si>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</si>
  <si>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</si>
  <si>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</si>
  <si>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</si>
  <si>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</si>
  <si>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</si>
  <si>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</si>
  <si>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</si>
  <si>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</si>
  <si>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</si>
  <si>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</si>
  <si>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</si>
  <si>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</si>
  <si>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</si>
  <si>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</si>
  <si>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</si>
  <si>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</si>
  <si>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</si>
  <si>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</si>
  <si>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</si>
  <si>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</si>
  <si>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</si>
  <si>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</si>
  <si>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</si>
  <si>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</si>
  <si>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</si>
  <si>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</si>
  <si>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</si>
  <si>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</si>
  <si>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</si>
  <si>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</si>
  <si>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</si>
  <si>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</si>
  <si>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</si>
  <si>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</si>
  <si>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</si>
  <si>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</si>
  <si>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</si>
  <si>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</si>
  <si>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</si>
  <si>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</si>
  <si>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</si>
  <si>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</si>
  <si>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</si>
  <si>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</si>
  <si>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</si>
  <si>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</si>
  <si>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</si>
  <si>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</si>
  <si>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</si>
  <si>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</si>
  <si>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</si>
  <si>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</si>
  <si>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</si>
  <si>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</si>
  <si>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</si>
  <si>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</si>
  <si>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</si>
  <si>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</si>
  <si>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</si>
  <si>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</si>
  <si>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</si>
  <si>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</si>
  <si>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</si>
  <si>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</si>
  <si>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</si>
  <si>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</si>
  <si>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</si>
  <si>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</si>
  <si>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</si>
  <si>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</si>
  <si>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</si>
  <si>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</si>
  <si>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</si>
  <si>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</si>
  <si>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</si>
  <si>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</si>
  <si>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</si>
  <si>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</si>
  <si>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</si>
  <si>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</si>
  <si>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</si>
  <si>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</si>
  <si>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</si>
  <si>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</si>
  <si>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</si>
  <si>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</si>
  <si>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</si>
  <si>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</si>
  <si>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</si>
  <si>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</si>
  <si>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</si>
  <si>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</si>
  <si>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</si>
  <si>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</si>
  <si>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</si>
  <si>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</si>
  <si>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</si>
  <si>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</si>
  <si>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</si>
  <si>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</si>
  <si>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</si>
  <si>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</si>
  <si>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</si>
  <si>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</si>
  <si>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</si>
  <si>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</si>
  <si>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</si>
  <si>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</si>
  <si>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</si>
  <si>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</si>
  <si>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</si>
  <si>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</si>
  <si>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</si>
  <si>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</si>
  <si>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</si>
  <si>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</si>
  <si>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</si>
  <si>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</si>
  <si>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</si>
  <si>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</si>
  <si>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</si>
  <si>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</si>
  <si>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</si>
  <si>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</si>
  <si>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</si>
  <si>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</si>
  <si>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</si>
  <si>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</si>
  <si>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</si>
  <si>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</si>
  <si>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</si>
  <si>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</si>
  <si>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</si>
  <si>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</si>
  <si>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</si>
  <si>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</si>
  <si>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</si>
  <si>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</si>
  <si>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</si>
  <si>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</si>
  <si>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</si>
  <si>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</si>
  <si>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</si>
  <si>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</si>
  <si>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</si>
  <si>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</si>
  <si>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</si>
  <si>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</si>
  <si>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</si>
  <si>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</si>
  <si>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</si>
  <si>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</si>
  <si>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</si>
  <si>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</si>
  <si>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</si>
  <si>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</si>
  <si>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</si>
  <si>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</si>
  <si>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</si>
  <si>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</si>
  <si>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</si>
  <si>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</si>
  <si>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</si>
  <si>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</si>
  <si>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</si>
  <si>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</si>
  <si>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</si>
  <si>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</si>
  <si>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</si>
  <si>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</si>
  <si>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</si>
  <si>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</si>
  <si>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</si>
  <si>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</si>
  <si>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</si>
  <si>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</si>
  <si>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</si>
  <si>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</si>
  <si>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</si>
  <si>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</si>
  <si>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</si>
  <si>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</si>
  <si>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</si>
  <si>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</si>
  <si>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</si>
  <si>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</si>
  <si>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</si>
  <si>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</si>
  <si>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</si>
  <si>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</si>
  <si>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</si>
  <si>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</si>
  <si>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</si>
  <si>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</si>
  <si>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</si>
  <si>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</si>
  <si>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</si>
  <si>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</si>
  <si>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</si>
  <si>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</si>
  <si>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</si>
  <si>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</si>
  <si>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</si>
  <si>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</si>
  <si>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</si>
  <si>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</si>
  <si>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</si>
  <si>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</si>
  <si>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</si>
  <si>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</si>
  <si>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</si>
  <si>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</si>
  <si>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</si>
  <si>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</si>
  <si>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</si>
  <si>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</si>
  <si>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</si>
  <si>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</si>
  <si>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</si>
  <si>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</si>
  <si>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</si>
  <si>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</si>
  <si>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</si>
  <si>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</si>
  <si>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</si>
  <si>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</si>
  <si>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</si>
  <si>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</si>
  <si>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</si>
  <si>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</si>
  <si>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</si>
  <si>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</si>
  <si>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</si>
  <si>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</si>
  <si>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</si>
  <si>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</si>
  <si>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</si>
  <si>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</si>
  <si>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</si>
  <si>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</si>
  <si>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</si>
  <si>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</si>
  <si>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</si>
  <si>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</si>
  <si>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</si>
  <si>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</si>
  <si>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</si>
  <si>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</si>
  <si>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</si>
  <si>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</si>
  <si>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</si>
  <si>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</si>
  <si>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</si>
  <si>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</si>
  <si>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</si>
  <si>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</si>
  <si>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</si>
  <si>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</si>
  <si>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</si>
  <si>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</si>
  <si>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</si>
  <si>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</si>
  <si>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</si>
  <si>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</si>
  <si>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</si>
  <si>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</si>
  <si>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</si>
  <si>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</si>
  <si>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</si>
  <si>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</si>
  <si>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</si>
  <si>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</si>
  <si>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</si>
  <si>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</si>
  <si>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</si>
  <si>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</si>
  <si>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</si>
  <si>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</si>
  <si>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</si>
  <si>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</si>
  <si>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</si>
  <si>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</si>
  <si>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</si>
  <si>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</si>
  <si>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</si>
  <si>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</si>
  <si>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</si>
  <si>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</si>
  <si>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</si>
  <si>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</si>
  <si>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</si>
  <si>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</si>
  <si>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</si>
  <si>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</si>
  <si>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</si>
  <si>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</si>
  <si>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</si>
  <si>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</si>
  <si>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</si>
  <si>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</si>
  <si>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</si>
  <si>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</si>
  <si>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</si>
  <si>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</si>
  <si>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</si>
  <si>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</si>
  <si>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</si>
  <si>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</si>
  <si>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</si>
  <si>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</si>
  <si>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</si>
  <si>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</si>
  <si>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</si>
  <si>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</si>
  <si>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</si>
  <si>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</si>
  <si>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</si>
  <si>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</si>
  <si>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</si>
  <si>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</si>
  <si>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</si>
  <si>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</si>
  <si>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</si>
  <si>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</si>
  <si>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</si>
  <si>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</si>
  <si>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</si>
  <si>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</si>
  <si>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</si>
  <si>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</si>
  <si>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</si>
  <si>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</si>
  <si>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</si>
  <si>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</si>
  <si>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</si>
  <si>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</si>
  <si>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</si>
  <si>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</si>
  <si>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</si>
  <si>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</si>
  <si>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</si>
  <si>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</si>
  <si>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</si>
  <si>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</si>
  <si>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</si>
  <si>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</si>
  <si>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</si>
  <si>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</si>
  <si>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</si>
  <si>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</si>
  <si>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</si>
  <si>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</si>
  <si>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</si>
  <si>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</si>
  <si>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</si>
  <si>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</si>
  <si>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</si>
  <si>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</si>
  <si>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</si>
  <si>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</si>
  <si>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</si>
  <si>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</si>
  <si>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</si>
  <si>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</si>
  <si>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</si>
  <si>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</si>
  <si>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</si>
  <si>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</si>
  <si>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</si>
  <si>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</si>
  <si>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</si>
  <si>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</si>
  <si>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</si>
  <si>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</si>
  <si>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</si>
  <si>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</si>
  <si>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</si>
  <si>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</si>
  <si>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</si>
  <si>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</si>
  <si>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</si>
  <si>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</si>
  <si>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</si>
  <si>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</si>
  <si>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</si>
  <si>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</si>
  <si>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</si>
  <si>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</si>
  <si>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</si>
  <si>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</si>
  <si>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</si>
  <si>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</si>
  <si>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</si>
  <si>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</si>
  <si>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</si>
  <si>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</si>
  <si>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</si>
  <si>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</si>
  <si>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</si>
  <si>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</si>
  <si>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</si>
  <si>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</si>
  <si>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</si>
  <si>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</si>
  <si>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</si>
  <si>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</si>
  <si>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</si>
  <si>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</si>
  <si>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</si>
  <si>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</si>
  <si>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</si>
  <si>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</si>
  <si>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</si>
  <si>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</si>
  <si>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</si>
  <si>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</si>
  <si>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</si>
  <si>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</si>
  <si>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</si>
  <si>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</si>
  <si>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</si>
  <si>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</si>
  <si>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</si>
  <si>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</si>
  <si>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</si>
  <si>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</si>
  <si>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</si>
  <si>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</si>
  <si>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</si>
  <si>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</si>
  <si>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</si>
  <si>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</si>
  <si>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</si>
  <si>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</si>
  <si>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</si>
  <si>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</si>
  <si>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</si>
  <si>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</si>
  <si>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</si>
  <si>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</si>
  <si>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</si>
  <si>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</si>
  <si>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</si>
  <si>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</si>
  <si>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</si>
  <si>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</si>
  <si>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</si>
  <si>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</si>
  <si>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</si>
  <si>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</si>
  <si>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</si>
  <si>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</si>
  <si>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</si>
  <si>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</si>
  <si>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</si>
  <si>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</si>
  <si>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</si>
  <si>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</si>
  <si>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</si>
  <si>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</si>
  <si>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</si>
  <si>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</si>
  <si>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</si>
  <si>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</si>
  <si>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</si>
  <si>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</si>
  <si>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</si>
  <si>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</si>
  <si>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</si>
  <si>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</si>
  <si>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</si>
  <si>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</si>
  <si>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</si>
  <si>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</si>
  <si>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</si>
  <si>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</si>
  <si>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</si>
  <si>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</si>
  <si>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</si>
  <si>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</si>
  <si>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</si>
  <si>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</si>
  <si>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</si>
  <si>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</si>
  <si>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</si>
  <si>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</si>
  <si>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</si>
  <si>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</si>
  <si>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</si>
  <si>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</si>
  <si>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</si>
  <si>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</si>
  <si>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</si>
  <si>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</si>
  <si>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</si>
  <si>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</si>
  <si>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</si>
  <si>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</si>
  <si>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</si>
  <si>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</si>
  <si>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</si>
  <si>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</si>
  <si>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</si>
  <si>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</si>
  <si>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</si>
  <si>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</si>
  <si>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</si>
  <si>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</si>
  <si>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</si>
  <si>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</si>
  <si>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</si>
  <si>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</si>
  <si>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</si>
  <si>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</si>
  <si>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</si>
  <si>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</si>
  <si>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</si>
  <si>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</si>
  <si>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</si>
  <si>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</si>
  <si>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</si>
  <si>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</si>
  <si>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</si>
  <si>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</si>
  <si>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</si>
  <si>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</si>
  <si>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</si>
  <si>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</si>
  <si>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</si>
  <si>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</si>
  <si>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</si>
  <si>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</si>
  <si>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</si>
  <si>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</si>
  <si>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</si>
  <si>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</si>
  <si>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</si>
  <si>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</si>
  <si>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</si>
  <si>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</si>
  <si>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</si>
  <si>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</si>
  <si>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</si>
  <si>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</si>
  <si>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</si>
  <si>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</si>
  <si>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</si>
  <si>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</si>
  <si>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</si>
  <si>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</si>
  <si>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</si>
  <si>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</si>
  <si>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</si>
  <si>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</si>
  <si>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</si>
  <si>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</si>
  <si>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</si>
  <si>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</si>
  <si>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</si>
  <si>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</si>
  <si>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</si>
  <si>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</si>
  <si>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</si>
  <si>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</si>
  <si>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</si>
  <si>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</si>
  <si>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</si>
  <si>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</si>
  <si>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</si>
  <si>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</si>
  <si>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</si>
  <si>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</si>
  <si>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</si>
  <si>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</si>
  <si>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</si>
  <si>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</si>
  <si>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</si>
  <si>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</si>
  <si>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</si>
  <si>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</si>
  <si>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</si>
  <si>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</si>
  <si>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</si>
  <si>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</si>
  <si>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</si>
  <si>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</si>
  <si>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</si>
  <si>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</si>
  <si>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</si>
  <si>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</si>
  <si>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</si>
  <si>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</si>
  <si>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</si>
  <si>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</si>
  <si>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</si>
  <si>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</si>
  <si>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</si>
  <si>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</si>
  <si>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</si>
  <si>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</si>
  <si>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</si>
  <si>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</si>
  <si>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</si>
  <si>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</si>
  <si>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</si>
  <si>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</si>
  <si>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</si>
  <si>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</si>
  <si>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</si>
  <si>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</si>
  <si>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</si>
  <si>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</si>
  <si>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</si>
  <si>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</si>
  <si>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</si>
  <si>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</si>
  <si>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</si>
  <si>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</si>
  <si>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</si>
  <si>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</si>
  <si>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</si>
  <si>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</si>
  <si>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</si>
  <si>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</si>
  <si>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</si>
  <si>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</si>
  <si>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</si>
  <si>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</si>
  <si>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</si>
  <si>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</si>
  <si>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</si>
  <si>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</si>
  <si>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</si>
  <si>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</si>
  <si>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</si>
  <si>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</si>
  <si>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</si>
  <si>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</si>
  <si>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</si>
  <si>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</si>
  <si>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</si>
  <si>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</si>
  <si>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</si>
  <si>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</si>
  <si>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</si>
  <si>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</si>
  <si>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</si>
  <si>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</si>
  <si>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</si>
  <si>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</si>
  <si>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</si>
  <si>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</si>
  <si>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</si>
  <si>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</si>
  <si>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</si>
  <si>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</si>
  <si>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</si>
  <si>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</si>
  <si>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</si>
  <si>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</si>
  <si>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</si>
  <si>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</si>
  <si>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</si>
  <si>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</si>
  <si>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</si>
  <si>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</si>
  <si>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</si>
  <si>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</si>
  <si>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</si>
  <si>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</si>
  <si>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</si>
  <si>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</si>
  <si>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</si>
  <si>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</si>
  <si>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</si>
  <si>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</si>
  <si>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</si>
  <si>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</si>
  <si>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</si>
  <si>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</si>
  <si>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</si>
  <si>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</si>
  <si>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</si>
  <si>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</si>
  <si>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</si>
  <si>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</si>
  <si>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</si>
  <si>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</si>
  <si>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</si>
  <si>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</si>
  <si>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</si>
  <si>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</si>
  <si>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</si>
  <si>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</si>
  <si>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</si>
  <si>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</si>
  <si>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</si>
  <si>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</si>
  <si>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</si>
  <si>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</si>
  <si>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</si>
  <si>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</si>
  <si>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</si>
  <si>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</si>
  <si>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</si>
  <si>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</si>
  <si>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</si>
  <si>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</si>
  <si>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</si>
  <si>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</si>
  <si>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</si>
  <si>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</si>
  <si>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</si>
  <si>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</si>
  <si>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</si>
  <si>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</si>
  <si>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</si>
  <si>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</si>
  <si>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</si>
  <si>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</si>
  <si>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</si>
  <si>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</si>
  <si>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</si>
  <si>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</si>
  <si>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</si>
  <si>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</si>
  <si>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</si>
  <si>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</si>
  <si>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</si>
  <si>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</si>
  <si>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</si>
  <si>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</si>
  <si>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</si>
  <si>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</si>
  <si>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</si>
  <si>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</si>
  <si>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</si>
  <si>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</si>
  <si>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</si>
  <si>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</si>
  <si>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</si>
  <si>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</si>
  <si>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</si>
  <si>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</si>
  <si>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</si>
  <si>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</si>
  <si>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</si>
  <si>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</si>
  <si>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</si>
  <si>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</si>
  <si>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</si>
  <si>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</si>
  <si>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</si>
  <si>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</si>
  <si>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</si>
  <si>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</si>
  <si>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</si>
  <si>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</si>
  <si>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</si>
  <si>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</si>
  <si>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</si>
  <si>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</si>
  <si>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</si>
  <si>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</si>
  <si>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</si>
  <si>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</si>
  <si>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</si>
  <si>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</si>
  <si>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</si>
  <si>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</si>
  <si>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</si>
  <si>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</si>
  <si>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</si>
  <si>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</si>
  <si>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</si>
  <si>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</si>
  <si>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</si>
  <si>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</si>
  <si>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</si>
  <si>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</si>
  <si>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</si>
  <si>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</si>
  <si>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</si>
  <si>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</si>
  <si>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</si>
  <si>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</si>
  <si>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</si>
  <si>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</si>
  <si>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</si>
  <si>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</si>
  <si>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</si>
  <si>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</si>
  <si>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</si>
  <si>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</si>
  <si>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</si>
  <si>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</si>
  <si>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</si>
  <si>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</si>
  <si>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</si>
  <si>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</si>
  <si>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</si>
  <si>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</si>
  <si>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</si>
  <si>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</si>
  <si>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</si>
  <si>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</si>
  <si>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</si>
  <si>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</si>
  <si>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</si>
  <si>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</si>
  <si>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</si>
  <si>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</si>
  <si>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</si>
  <si>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</si>
  <si>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</si>
  <si>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</si>
  <si>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</si>
  <si>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</si>
  <si>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</si>
  <si>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</si>
  <si>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</si>
  <si>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</si>
  <si>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</si>
  <si>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</si>
  <si>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</si>
  <si>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</si>
  <si>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</si>
  <si>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</si>
  <si>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</si>
  <si>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</si>
  <si>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</si>
  <si>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</si>
  <si>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</si>
  <si>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</si>
  <si>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</si>
  <si>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</si>
  <si>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</si>
  <si>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</si>
  <si>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</si>
  <si>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</si>
  <si>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</si>
  <si>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</si>
  <si>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</si>
  <si>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</si>
  <si>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</si>
  <si>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</si>
  <si>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</si>
  <si>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</si>
  <si>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</si>
  <si>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</si>
  <si>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</si>
  <si>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</si>
  <si>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</si>
  <si>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</si>
  <si>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</si>
  <si>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</si>
  <si>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</si>
  <si>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</si>
  <si>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</si>
  <si>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</si>
  <si>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</si>
  <si>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</si>
  <si>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</si>
  <si>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</si>
  <si>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</si>
  <si>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</si>
  <si>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</si>
  <si>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</si>
  <si>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</si>
  <si>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</si>
  <si>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</si>
  <si>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</si>
  <si>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</si>
  <si>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</si>
  <si>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</si>
  <si>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</si>
  <si>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</si>
  <si>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</si>
  <si>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</si>
  <si>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</si>
  <si>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</si>
  <si>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</si>
  <si>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</si>
  <si>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</si>
  <si>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</si>
  <si>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</si>
  <si>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</si>
  <si>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</si>
  <si>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</si>
  <si>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</si>
  <si>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</si>
  <si>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</si>
  <si>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</si>
  <si>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</si>
  <si>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</si>
  <si>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</si>
  <si>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</si>
  <si>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</si>
  <si>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</si>
  <si>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</si>
  <si>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</si>
  <si>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</si>
  <si>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</si>
  <si>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</si>
  <si>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</si>
  <si>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</si>
  <si>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</si>
  <si>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</si>
  <si>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</si>
  <si>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</si>
  <si>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</si>
  <si>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</si>
  <si>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</si>
  <si>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</si>
  <si>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</si>
  <si>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</si>
  <si>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</si>
  <si>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</si>
  <si>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</si>
  <si>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</si>
  <si>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</si>
  <si>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</si>
  <si>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</si>
  <si>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</si>
  <si>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</si>
  <si>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</si>
  <si>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</si>
  <si>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</si>
  <si>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</si>
  <si>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</si>
  <si>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</si>
  <si>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</si>
  <si>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</si>
  <si>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</si>
  <si>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</si>
  <si>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</si>
  <si>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</si>
  <si>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</si>
  <si>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</si>
  <si>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</si>
  <si>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</si>
  <si>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</si>
  <si>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</si>
  <si>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</si>
  <si>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</si>
  <si>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</si>
  <si>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</si>
  <si>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</si>
  <si>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</si>
  <si>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</si>
  <si>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</si>
  <si>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</si>
  <si>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</si>
  <si>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</si>
  <si>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</si>
  <si>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</si>
  <si>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</si>
  <si>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</si>
  <si>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</si>
  <si>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</si>
  <si>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</si>
  <si>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</si>
  <si>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</si>
  <si>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</si>
  <si>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</si>
  <si>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</si>
  <si>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</si>
  <si>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</si>
  <si>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</si>
  <si>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</si>
  <si>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</si>
  <si>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</si>
  <si>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</si>
  <si>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</si>
  <si>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</si>
  <si>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</si>
  <si>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</si>
  <si>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</si>
  <si>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</si>
  <si>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</si>
  <si>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</si>
  <si>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</si>
  <si>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</si>
  <si>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</si>
  <si>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</si>
  <si>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</si>
  <si>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</si>
  <si>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</si>
  <si>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</si>
  <si>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</si>
  <si>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</si>
  <si>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</si>
  <si>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</si>
  <si>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</si>
  <si>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</si>
  <si>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</si>
  <si>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</si>
  <si>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</si>
  <si>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</si>
  <si>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</si>
  <si>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</si>
  <si>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</si>
  <si>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</si>
  <si>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</si>
  <si>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</si>
  <si>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</si>
  <si>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</si>
  <si>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</si>
  <si>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</si>
  <si>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</si>
  <si>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</si>
  <si>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</si>
  <si>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</si>
  <si>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</si>
  <si>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</si>
  <si>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</si>
  <si>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</si>
  <si>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</si>
  <si>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</si>
  <si>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</si>
  <si>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</si>
  <si>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</si>
  <si>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</si>
  <si>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</si>
  <si>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</si>
  <si>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</si>
  <si>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</si>
  <si>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</si>
  <si>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</si>
  <si>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</si>
  <si>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</si>
  <si>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</si>
  <si>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</si>
  <si>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</si>
  <si>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</si>
  <si>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</si>
  <si>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</si>
  <si>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</si>
  <si>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</si>
  <si>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</si>
  <si>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</si>
  <si>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</si>
  <si>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</si>
  <si>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</si>
  <si>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</si>
  <si>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</si>
  <si>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</si>
  <si>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</si>
  <si>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</si>
  <si>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</si>
  <si>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</si>
  <si>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</si>
  <si>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</si>
  <si>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</si>
  <si>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</si>
  <si>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</si>
  <si>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</si>
  <si>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</si>
  <si>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</si>
  <si>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</si>
  <si>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</si>
  <si>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</si>
  <si>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</si>
  <si>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</si>
  <si>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</si>
  <si>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</si>
  <si>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</si>
  <si>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</si>
  <si>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</si>
  <si>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</si>
  <si>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</si>
  <si>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</si>
  <si>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</si>
  <si>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</si>
  <si>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</si>
  <si>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</si>
  <si>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</si>
  <si>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</si>
  <si>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</si>
  <si>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</si>
  <si>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</si>
  <si>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</si>
  <si>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</si>
  <si>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</si>
  <si>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</si>
  <si>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</si>
  <si>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</si>
  <si>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</si>
  <si>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</si>
  <si>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</si>
  <si>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</si>
  <si>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</si>
  <si>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</si>
  <si>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</si>
  <si>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</si>
  <si>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</si>
  <si>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</si>
  <si>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</si>
  <si>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</si>
  <si>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</si>
  <si>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</si>
  <si>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</si>
  <si>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</si>
  <si>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</si>
  <si>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</si>
  <si>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</si>
  <si>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</si>
  <si>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</si>
  <si>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</si>
  <si>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</si>
  <si>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</si>
  <si>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</si>
  <si>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</si>
  <si>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</si>
  <si>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</si>
  <si>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</si>
  <si>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</si>
  <si>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</si>
  <si>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</si>
  <si>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</si>
  <si>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</si>
  <si>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</si>
  <si>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</si>
  <si>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</si>
  <si>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</si>
  <si>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</si>
  <si>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</si>
  <si>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</si>
  <si>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</si>
  <si>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</si>
  <si>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</si>
  <si>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</si>
  <si>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</si>
  <si>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</si>
  <si>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</si>
  <si>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</si>
  <si>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</si>
  <si>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</si>
  <si>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</si>
  <si>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</si>
  <si>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</si>
  <si>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</si>
  <si>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</si>
  <si>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</si>
  <si>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</si>
  <si>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</si>
  <si>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</si>
  <si>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</si>
  <si>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</si>
  <si>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</si>
  <si>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</si>
  <si>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</si>
  <si>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</si>
  <si>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</si>
  <si>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</si>
  <si>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</si>
  <si>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</si>
  <si>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</si>
  <si>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</si>
  <si>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</si>
  <si>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</si>
  <si>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</si>
  <si>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</si>
  <si>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</si>
  <si>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</si>
  <si>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</si>
  <si>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</si>
  <si>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</si>
  <si>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</si>
  <si>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</si>
  <si>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</si>
  <si>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</si>
  <si>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</si>
  <si>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</si>
  <si>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</si>
  <si>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</si>
  <si>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</si>
  <si>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</si>
  <si>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</si>
  <si>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</si>
  <si>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</si>
  <si>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</si>
  <si>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</si>
  <si>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</si>
  <si>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</si>
  <si>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</si>
  <si>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</si>
  <si>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</si>
  <si>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</si>
  <si>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</si>
  <si>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</si>
  <si>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</si>
  <si>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</si>
  <si>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</si>
  <si>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</si>
  <si>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</si>
  <si>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</si>
  <si>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</si>
  <si>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</si>
  <si>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</si>
  <si>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</si>
  <si>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</si>
  <si>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</si>
  <si>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</si>
  <si>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</si>
  <si>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</si>
  <si>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</si>
  <si>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</si>
  <si>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</si>
  <si>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</si>
  <si>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</si>
  <si>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</si>
  <si>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</si>
  <si>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</si>
  <si>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</si>
  <si>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</si>
  <si>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</si>
  <si>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</si>
  <si>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</si>
  <si>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</si>
  <si>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</si>
  <si>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</si>
  <si>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</si>
  <si>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</si>
  <si>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</si>
  <si>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</si>
  <si>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</si>
  <si>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</si>
  <si>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</si>
  <si>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</si>
  <si>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</si>
  <si>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</si>
  <si>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</si>
  <si>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</si>
  <si>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</si>
  <si>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</si>
  <si>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</si>
  <si>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</si>
  <si>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</si>
  <si>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</si>
  <si>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</si>
  <si>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</si>
  <si>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</si>
  <si>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</si>
  <si>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</si>
  <si>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</si>
  <si>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</si>
  <si>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</si>
  <si>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</si>
  <si>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</si>
  <si>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</si>
  <si>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</si>
  <si>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</si>
  <si>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</si>
  <si>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</si>
  <si>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</si>
  <si>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</si>
  <si>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</si>
  <si>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</si>
  <si>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</si>
  <si>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</si>
  <si>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</si>
  <si>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</si>
  <si>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</si>
  <si>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</si>
  <si>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</si>
  <si>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</si>
  <si>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</si>
  <si>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</si>
  <si>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</si>
  <si>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</si>
  <si>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</si>
  <si>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</si>
  <si>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</si>
  <si>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</si>
  <si>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</si>
  <si>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</si>
  <si>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</si>
  <si>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</si>
  <si>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</si>
  <si>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</si>
  <si>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</si>
  <si>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</si>
  <si>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</si>
  <si>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</si>
  <si>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</si>
  <si>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</si>
  <si>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</si>
  <si>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</si>
  <si>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</si>
  <si>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</si>
  <si>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</si>
  <si>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</si>
  <si>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</si>
  <si>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</si>
  <si>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</si>
  <si>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</si>
  <si>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</si>
  <si>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</si>
  <si>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</si>
  <si>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</si>
  <si>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</si>
  <si>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</si>
  <si>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</si>
  <si>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</si>
  <si>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</si>
  <si>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</si>
  <si>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</si>
  <si>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</si>
  <si>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</si>
  <si>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</si>
  <si>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</si>
  <si>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</si>
  <si>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</si>
  <si>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</si>
  <si>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</si>
  <si>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</si>
  <si>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</si>
  <si>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</si>
  <si>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</si>
  <si>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</si>
  <si>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</si>
  <si>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</si>
  <si>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</si>
  <si>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</si>
  <si>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</si>
  <si>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</si>
  <si>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</si>
  <si>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</si>
  <si>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</si>
  <si>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</si>
  <si>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</si>
  <si>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</si>
  <si>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</si>
  <si>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</si>
  <si>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</si>
  <si>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</si>
  <si>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</si>
  <si>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</si>
  <si>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</si>
  <si>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</si>
  <si>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</si>
  <si>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</si>
  <si>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</si>
  <si>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</si>
  <si>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</si>
  <si>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</si>
  <si>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</si>
  <si>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</si>
  <si>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</si>
  <si>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</si>
  <si>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</si>
  <si>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</si>
  <si>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</si>
  <si>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</si>
  <si>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</si>
  <si>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</si>
  <si>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</si>
  <si>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</si>
  <si>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</si>
  <si>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</si>
  <si>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</si>
  <si>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</si>
  <si>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</si>
  <si>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</si>
  <si>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</si>
  <si>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</si>
  <si>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</si>
  <si>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</si>
  <si>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</si>
  <si>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</si>
  <si>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</si>
  <si>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</si>
  <si>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</si>
  <si>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</si>
  <si>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</si>
  <si>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</si>
  <si>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</si>
  <si>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</si>
  <si>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</si>
  <si>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</si>
  <si>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</si>
  <si>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</si>
  <si>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</si>
  <si>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</si>
  <si>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</si>
  <si>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</si>
  <si>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</si>
  <si>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</si>
  <si>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</si>
  <si>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</si>
  <si>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</si>
  <si>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</si>
  <si>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</si>
  <si>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</si>
  <si>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</si>
  <si>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</si>
  <si>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</si>
  <si>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</si>
  <si>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</si>
  <si>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</si>
  <si>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</si>
  <si>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</si>
  <si>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</si>
  <si>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</si>
  <si>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</si>
  <si>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</si>
  <si>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</si>
  <si>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</si>
  <si>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</si>
  <si>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</si>
  <si>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</si>
  <si>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</si>
  <si>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</si>
  <si>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</si>
  <si>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</si>
  <si>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</si>
  <si>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</si>
  <si>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</si>
  <si>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</si>
  <si>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</si>
  <si>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</si>
  <si>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</si>
  <si>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</si>
  <si>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</si>
  <si>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</si>
  <si>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</si>
  <si>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</si>
  <si>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</si>
  <si>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</si>
  <si>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</si>
  <si>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</si>
  <si>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</si>
  <si>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</si>
  <si>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</si>
  <si>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</si>
  <si>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</si>
  <si>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</si>
  <si>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</si>
  <si>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</si>
  <si>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</si>
  <si>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</si>
  <si>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</si>
  <si>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</si>
  <si>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</si>
  <si>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</si>
  <si>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</si>
  <si>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</si>
  <si>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</si>
  <si>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</si>
  <si>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</si>
  <si>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</si>
  <si>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</si>
  <si>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</si>
  <si>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</si>
  <si>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</si>
  <si>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</si>
  <si>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</si>
  <si>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</si>
  <si>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</si>
  <si>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</si>
  <si>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</si>
  <si>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</si>
  <si>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</si>
  <si>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</si>
  <si>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</si>
  <si>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</si>
  <si>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</si>
  <si>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</si>
  <si>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</si>
  <si>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</si>
  <si>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</si>
  <si>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</si>
  <si>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</si>
  <si>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</si>
  <si>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</si>
  <si>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</si>
  <si>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</si>
  <si>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</si>
  <si>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</si>
  <si>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</si>
  <si>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</si>
  <si>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</si>
  <si>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</si>
  <si>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</si>
  <si>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</si>
  <si>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</si>
  <si>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</si>
  <si>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</si>
  <si>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</si>
  <si>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</si>
  <si>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</si>
  <si>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</si>
  <si>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</si>
  <si>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</si>
  <si>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</si>
  <si>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</si>
  <si>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</si>
  <si>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</si>
  <si>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</si>
  <si>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</si>
  <si>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</si>
  <si>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</si>
  <si>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</si>
  <si>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</si>
  <si>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</si>
  <si>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</si>
  <si>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</si>
  <si>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</si>
  <si>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</si>
  <si>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</si>
  <si>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</si>
  <si>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</si>
  <si>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</si>
  <si>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</si>
  <si>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</si>
  <si>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</si>
  <si>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</si>
  <si>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</si>
  <si>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</si>
  <si>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</si>
  <si>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</si>
  <si>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</si>
  <si>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</si>
  <si>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</si>
  <si>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</si>
  <si>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</si>
  <si>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</si>
  <si>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</si>
  <si>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</si>
  <si>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</si>
  <si>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</si>
  <si>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</si>
  <si>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</si>
  <si>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</si>
  <si>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</si>
  <si>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</si>
  <si>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</si>
  <si>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</si>
  <si>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</si>
  <si>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</si>
  <si>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</si>
  <si>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</si>
  <si>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</si>
  <si>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</si>
  <si>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</si>
  <si>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</si>
  <si>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</si>
  <si>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</si>
  <si>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</si>
  <si>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</si>
  <si>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</si>
  <si>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</si>
  <si>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</si>
  <si>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</si>
  <si>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</si>
  <si>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</si>
  <si>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</si>
  <si>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</si>
  <si>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</si>
  <si>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</si>
  <si>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</si>
  <si>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</si>
  <si>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</si>
  <si>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</si>
  <si>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</si>
  <si>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</si>
  <si>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</si>
  <si>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</si>
  <si>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</si>
  <si>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</si>
  <si>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</si>
  <si>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</si>
  <si>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</si>
  <si>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</si>
  <si>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</si>
  <si>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</si>
  <si>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</si>
  <si>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</si>
  <si>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</si>
  <si>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</si>
  <si>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</si>
  <si>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</si>
  <si>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</si>
  <si>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</si>
  <si>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</si>
  <si>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</si>
  <si>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</si>
  <si>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</si>
  <si>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</si>
  <si>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</si>
  <si>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</si>
  <si>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</si>
  <si>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</si>
  <si>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</si>
  <si>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</si>
  <si>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</si>
  <si>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</si>
  <si>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</si>
  <si>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</si>
  <si>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</si>
  <si>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</si>
  <si>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</si>
  <si>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</si>
  <si>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</si>
  <si>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</si>
  <si>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</si>
  <si>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</si>
  <si>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</si>
  <si>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</si>
  <si>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</si>
  <si>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</si>
  <si>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</si>
  <si>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</si>
  <si>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</si>
  <si>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</si>
  <si>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</si>
  <si>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</si>
  <si>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</si>
  <si>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</si>
  <si>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</si>
  <si>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</si>
  <si>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</si>
  <si>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</si>
  <si>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</si>
  <si>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</si>
  <si>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</si>
  <si>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</si>
  <si>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</si>
  <si>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</si>
  <si>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</si>
  <si>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</si>
  <si>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</si>
  <si>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</si>
  <si>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</si>
  <si>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</si>
  <si>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</si>
  <si>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</si>
  <si>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</si>
  <si>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</si>
  <si>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</si>
  <si>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</si>
  <si>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</si>
  <si>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</si>
  <si>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</si>
  <si>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</si>
  <si>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</si>
  <si>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</si>
  <si>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</si>
  <si>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</si>
  <si>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</si>
  <si>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</si>
  <si>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</si>
  <si>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</si>
  <si>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</si>
  <si>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</si>
  <si>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</si>
  <si>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</si>
  <si>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</si>
  <si>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</si>
  <si>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</si>
  <si>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</si>
  <si>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</si>
  <si>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</si>
  <si>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</si>
  <si>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</si>
  <si>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</si>
  <si>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</si>
  <si>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</si>
  <si>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</si>
  <si>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</si>
  <si>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</si>
  <si>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</si>
  <si>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</si>
  <si>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</si>
  <si>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</si>
  <si>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</si>
  <si>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</si>
  <si>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</si>
  <si>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</si>
  <si>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</si>
  <si>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</si>
  <si>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</si>
  <si>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</si>
  <si>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</si>
  <si>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</si>
  <si>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</si>
  <si>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</si>
  <si>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</si>
  <si>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</si>
  <si>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</si>
  <si>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</si>
  <si>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</si>
  <si>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</si>
  <si>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</si>
  <si>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</si>
  <si>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</si>
  <si>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</si>
  <si>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</si>
  <si>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</si>
  <si>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</si>
  <si>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</si>
  <si>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</si>
  <si>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</si>
  <si>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</si>
  <si>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</si>
  <si>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</si>
  <si>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</si>
  <si>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</si>
  <si>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</si>
  <si>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</si>
  <si>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</si>
  <si>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</si>
  <si>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</si>
  <si>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</si>
  <si>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</si>
  <si>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</si>
  <si>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</si>
  <si>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</si>
  <si>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</si>
  <si>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</si>
  <si>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</si>
  <si>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</si>
  <si>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</si>
  <si>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</si>
  <si>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</si>
  <si>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</si>
  <si>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</si>
  <si>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</si>
  <si>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</si>
  <si>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</si>
  <si>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</si>
  <si>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</si>
  <si>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</si>
  <si>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</si>
  <si>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</si>
  <si>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</si>
  <si>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</si>
  <si>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</si>
  <si>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</si>
  <si>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</si>
  <si>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</si>
  <si>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</si>
  <si>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</si>
  <si>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</si>
  <si>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</si>
  <si>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</si>
  <si>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</si>
  <si>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</si>
  <si>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</si>
  <si>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</si>
  <si>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</si>
  <si>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</si>
  <si>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</si>
  <si>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</si>
  <si>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</si>
  <si>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</si>
  <si>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</si>
  <si>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</si>
  <si>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</si>
  <si>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</si>
  <si>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</si>
  <si>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</si>
  <si>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</si>
  <si>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</si>
  <si>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</si>
  <si>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</si>
  <si>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</si>
  <si>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</si>
  <si>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</si>
  <si>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</si>
  <si>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</si>
  <si>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</si>
  <si>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</si>
  <si>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</si>
  <si>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</si>
  <si>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</si>
  <si>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</si>
  <si>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</si>
  <si>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</si>
  <si>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</si>
  <si>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</si>
  <si>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</si>
  <si>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</si>
  <si>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</si>
  <si>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</si>
  <si>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</si>
  <si>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</si>
  <si>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</si>
  <si>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</si>
  <si>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</si>
  <si>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</si>
  <si>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</si>
  <si>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</si>
  <si>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</si>
  <si>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</si>
  <si>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</si>
  <si>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</si>
  <si>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</si>
  <si>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</si>
  <si>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</si>
  <si>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</si>
  <si>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</si>
  <si>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</si>
  <si>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</si>
  <si>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</si>
  <si>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</si>
  <si>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</si>
  <si>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</si>
  <si>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</si>
  <si>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</si>
  <si>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</si>
  <si>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</si>
  <si>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</si>
  <si>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</si>
  <si>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</si>
  <si>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</si>
  <si>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</si>
  <si>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</si>
  <si>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</si>
  <si>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</si>
  <si>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</si>
  <si>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</si>
  <si>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</si>
  <si>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</si>
  <si>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</si>
  <si>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</si>
  <si>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</si>
  <si>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</si>
  <si>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</si>
  <si>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</si>
  <si>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</si>
  <si>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</si>
  <si>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</si>
  <si>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</si>
  <si>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</si>
  <si>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</si>
  <si>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</si>
  <si>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</si>
  <si>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</si>
  <si>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</si>
  <si>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</si>
  <si>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</si>
  <si>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</si>
  <si>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</si>
  <si>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</si>
  <si>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</si>
  <si>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</si>
  <si>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</si>
  <si>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</si>
  <si>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</si>
  <si>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</si>
  <si>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</si>
  <si>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</si>
  <si>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</si>
  <si>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</si>
  <si>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</si>
  <si>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</si>
  <si>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</si>
  <si>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</si>
  <si>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</si>
  <si>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</si>
  <si>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</si>
  <si>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</si>
  <si>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</si>
  <si>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</si>
  <si>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</si>
  <si>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</si>
  <si>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</si>
  <si>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</si>
  <si>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</si>
  <si>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</si>
  <si>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</si>
  <si>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</si>
  <si>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</si>
  <si>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</si>
  <si>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</si>
  <si>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</si>
  <si>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</si>
  <si>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</si>
  <si>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</si>
  <si>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</si>
  <si>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</si>
  <si>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</si>
  <si>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</si>
  <si>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</si>
  <si>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</si>
  <si>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</si>
  <si>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</si>
  <si>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</si>
  <si>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</si>
  <si>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</si>
  <si>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</si>
  <si>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</si>
  <si>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</si>
  <si>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</si>
  <si>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</si>
  <si>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</si>
  <si>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</si>
  <si>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</si>
  <si>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</si>
  <si>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</si>
  <si>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</si>
  <si>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</si>
  <si>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</si>
  <si>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</si>
  <si>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</si>
  <si>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</si>
  <si>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</si>
  <si>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</si>
  <si>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</si>
  <si>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</si>
  <si>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</si>
  <si>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</si>
  <si>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</si>
  <si>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</si>
  <si>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</si>
  <si>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</si>
  <si>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</si>
  <si>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</si>
  <si>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</si>
  <si>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</si>
  <si>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</si>
  <si>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</si>
  <si>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</si>
  <si>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</si>
  <si>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</si>
  <si>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</si>
  <si>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</si>
  <si>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</si>
  <si>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</si>
  <si>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</si>
  <si>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</si>
  <si>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</si>
  <si>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</si>
  <si>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</si>
  <si>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</si>
  <si>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</si>
  <si>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</si>
  <si>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</si>
  <si>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</si>
  <si>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</si>
  <si>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</si>
  <si>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</si>
  <si>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</si>
  <si>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</si>
  <si>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</si>
  <si>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</si>
  <si>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</si>
  <si>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</si>
  <si>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</si>
  <si>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</si>
  <si>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</si>
  <si>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</si>
  <si>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</si>
  <si>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</si>
  <si>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</si>
  <si>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</si>
  <si>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</si>
  <si>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</si>
  <si>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</si>
  <si>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</si>
  <si>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</si>
  <si>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</si>
  <si>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</si>
  <si>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</si>
  <si>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</si>
  <si>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</si>
  <si>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</si>
  <si>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</si>
  <si>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</si>
  <si>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</si>
  <si>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</si>
  <si>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</si>
  <si>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</si>
  <si>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</si>
  <si>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</si>
  <si>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</si>
  <si>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</si>
  <si>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</si>
  <si>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</si>
  <si>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</si>
  <si>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</si>
  <si>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</si>
  <si>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</si>
  <si>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</si>
  <si>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</si>
  <si>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</si>
  <si>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</si>
  <si>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</si>
  <si>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</si>
  <si>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</si>
  <si>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</si>
  <si>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</si>
  <si>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</si>
  <si>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</si>
  <si>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</si>
  <si>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</si>
  <si>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</si>
  <si>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</si>
  <si>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</si>
  <si>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</si>
  <si>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</si>
  <si>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</si>
  <si>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</si>
  <si>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</si>
  <si>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</si>
  <si>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</si>
  <si>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</si>
  <si>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</si>
  <si>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</si>
  <si>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</si>
  <si>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</si>
  <si>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</si>
  <si>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</si>
  <si>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</si>
  <si>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</si>
  <si>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</si>
  <si>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</si>
  <si>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</si>
  <si>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</si>
  <si>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</si>
  <si>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</si>
  <si>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</si>
  <si>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</si>
  <si>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</si>
  <si>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</si>
  <si>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</si>
  <si>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</si>
  <si>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</si>
  <si>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</si>
  <si>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</si>
  <si>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</si>
  <si>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</si>
  <si>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</si>
  <si>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</si>
  <si>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</si>
  <si>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</si>
  <si>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</si>
  <si>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</si>
  <si>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</si>
  <si>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</si>
  <si>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</si>
  <si>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</si>
  <si>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</si>
  <si>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</si>
  <si>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</si>
  <si>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</si>
  <si>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</si>
  <si>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</si>
  <si>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</si>
  <si>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</si>
  <si>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</si>
  <si>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</si>
  <si>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</si>
  <si>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</si>
  <si>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</si>
  <si>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</si>
  <si>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</si>
  <si>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</si>
  <si>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</si>
  <si>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</si>
  <si>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</si>
  <si>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</si>
  <si>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</si>
  <si>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</si>
  <si>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</si>
  <si>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</si>
  <si>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</si>
  <si>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</si>
  <si>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</si>
  <si>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</si>
  <si>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</si>
  <si>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</si>
  <si>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</si>
  <si>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</si>
  <si>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</si>
  <si>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</si>
  <si>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</si>
  <si>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</si>
  <si>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</si>
  <si>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</si>
  <si>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</si>
  <si>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</si>
  <si>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</si>
  <si>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</si>
  <si>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</si>
  <si>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</si>
  <si>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</si>
  <si>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</si>
  <si>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</si>
  <si>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</si>
  <si>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</si>
  <si>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</si>
  <si>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</si>
  <si>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</si>
  <si>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</si>
  <si>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</si>
  <si>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</si>
  <si>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</si>
  <si>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</si>
  <si>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</si>
  <si>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</si>
  <si>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</si>
  <si>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</si>
  <si>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</si>
  <si>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</si>
  <si>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</si>
  <si>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</si>
  <si>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</si>
  <si>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</si>
  <si>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</si>
  <si>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</si>
  <si>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</si>
  <si>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</si>
  <si>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</si>
  <si>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</si>
  <si>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</si>
  <si>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</si>
  <si>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</si>
  <si>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</si>
  <si>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</si>
  <si>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</si>
  <si>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</si>
  <si>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</si>
  <si>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</si>
  <si>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</si>
  <si>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</si>
  <si>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</si>
  <si>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</si>
  <si>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</si>
  <si>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</si>
  <si>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</si>
  <si>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</si>
  <si>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</si>
  <si>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</si>
  <si>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</si>
  <si>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</si>
  <si>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</si>
  <si>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</si>
  <si>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</si>
  <si>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</si>
  <si>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</si>
  <si>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</si>
  <si>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</si>
  <si>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</si>
  <si>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</si>
  <si>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</si>
  <si>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</si>
  <si>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</si>
  <si>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</si>
  <si>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</si>
  <si>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</si>
  <si>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</si>
  <si>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</si>
  <si>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</si>
  <si>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</si>
  <si>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</si>
  <si>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</si>
  <si>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</si>
  <si>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</si>
  <si>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</si>
  <si>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</si>
  <si>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</si>
  <si>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</si>
  <si>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</si>
  <si>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</si>
  <si>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</si>
  <si>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</si>
  <si>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</si>
  <si>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</si>
  <si>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</si>
  <si>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</si>
  <si>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</si>
  <si>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</si>
  <si>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</si>
  <si>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</si>
  <si>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</si>
  <si>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</si>
  <si>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</si>
  <si>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</si>
  <si>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</si>
  <si>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</si>
  <si>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</si>
  <si>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</si>
  <si>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</si>
  <si>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</si>
  <si>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</si>
  <si>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</si>
  <si>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</si>
  <si>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</si>
  <si>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</si>
  <si>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</si>
  <si>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</si>
  <si>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</si>
  <si>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</si>
  <si>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</si>
  <si>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</si>
  <si>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</si>
  <si>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</si>
  <si>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</si>
  <si>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</si>
  <si>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</si>
  <si>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</si>
  <si>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</si>
  <si>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</si>
  <si>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</si>
  <si>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</si>
  <si>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</si>
  <si>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</si>
  <si>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</si>
  <si>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</si>
  <si>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</si>
  <si>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</si>
  <si>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</si>
  <si>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</si>
  <si>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</si>
  <si>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</si>
  <si>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</si>
  <si>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</si>
  <si>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</si>
  <si>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</si>
  <si>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</si>
  <si>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</si>
  <si>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</si>
  <si>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</si>
  <si>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</si>
  <si>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</si>
  <si>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</si>
  <si>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</si>
  <si>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</si>
  <si>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</si>
  <si>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</si>
  <si>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</si>
  <si>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</si>
  <si>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</si>
  <si>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</si>
  <si>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</si>
  <si>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</si>
  <si>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</si>
  <si>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</si>
  <si>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</si>
  <si>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</si>
  <si>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</si>
  <si>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</si>
  <si>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</si>
  <si>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</si>
  <si>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</si>
  <si>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</si>
  <si>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</si>
  <si>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</si>
  <si>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</si>
  <si>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</si>
  <si>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</si>
  <si>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</si>
  <si>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</si>
  <si>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</si>
  <si>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</si>
  <si>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</si>
  <si>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</si>
  <si>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</si>
  <si>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</si>
  <si>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</si>
  <si>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</si>
  <si>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</si>
  <si>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</si>
  <si>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</si>
  <si>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</si>
  <si>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</si>
  <si>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</si>
  <si>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</si>
  <si>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</si>
  <si>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</si>
  <si>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</si>
  <si>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</si>
  <si>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</si>
  <si>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</si>
  <si>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</si>
  <si>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</si>
  <si>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</si>
  <si>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</si>
  <si>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</si>
  <si>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</si>
  <si>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</si>
  <si>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</si>
  <si>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</si>
  <si>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</si>
  <si>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</si>
  <si>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</si>
  <si>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</si>
  <si>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</si>
  <si>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</si>
  <si>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</si>
  <si>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</si>
  <si>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</si>
  <si>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</si>
  <si>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</si>
  <si>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</si>
  <si>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</si>
  <si>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</si>
  <si>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</si>
  <si>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</si>
  <si>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</si>
  <si>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</si>
  <si>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</si>
  <si>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</si>
  <si>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</si>
  <si>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</si>
  <si>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</si>
  <si>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</si>
  <si>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</si>
  <si>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</si>
  <si>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</si>
  <si>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</si>
  <si>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</si>
  <si>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</si>
  <si>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</si>
  <si>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</si>
  <si>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</si>
  <si>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</si>
  <si>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</si>
  <si>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</si>
  <si>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</si>
  <si>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</si>
  <si>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</si>
  <si>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</si>
  <si>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</si>
  <si>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</si>
  <si>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</si>
  <si>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</si>
  <si>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</si>
  <si>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</si>
  <si>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</si>
  <si>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</si>
  <si>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</si>
  <si>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</si>
  <si>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</si>
  <si>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</si>
  <si>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</si>
  <si>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</si>
  <si>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</si>
  <si>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</si>
  <si>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</si>
  <si>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</si>
  <si>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</si>
  <si>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</si>
  <si>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</si>
  <si>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</si>
  <si>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</si>
  <si>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</si>
  <si>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</si>
  <si>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</si>
  <si>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</si>
  <si>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</si>
  <si>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</si>
  <si>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</si>
  <si>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</si>
  <si>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</si>
  <si>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</si>
  <si>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</si>
  <si>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</si>
  <si>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</si>
  <si>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</si>
  <si>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</si>
  <si>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</si>
  <si>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</si>
  <si>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</si>
  <si>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</si>
  <si>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</si>
  <si>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</si>
  <si>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</si>
  <si>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</si>
  <si>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</si>
  <si>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</si>
  <si>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</si>
  <si>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</si>
  <si>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</si>
  <si>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</si>
  <si>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</si>
  <si>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</si>
  <si>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</si>
  <si>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</si>
  <si>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</si>
  <si>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</si>
  <si>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</si>
  <si>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</si>
  <si>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</si>
  <si>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</si>
  <si>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</si>
  <si>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</si>
  <si>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</si>
  <si>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</si>
  <si>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</si>
  <si>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</si>
  <si>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</si>
  <si>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</si>
  <si>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</si>
  <si>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</si>
  <si>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</si>
  <si>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</si>
  <si>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</si>
  <si>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</si>
  <si>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</si>
  <si>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</si>
  <si>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</si>
  <si>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</si>
  <si>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</si>
  <si>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</si>
  <si>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</si>
  <si>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</si>
  <si>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</si>
  <si>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</si>
  <si>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</si>
  <si>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</si>
  <si>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</si>
  <si>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</si>
  <si>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</si>
  <si>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</si>
  <si>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</si>
  <si>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</si>
  <si>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</si>
  <si>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</si>
  <si>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</si>
  <si>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</si>
  <si>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</si>
  <si>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</si>
  <si>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</si>
  <si>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</si>
  <si>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</si>
  <si>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</si>
  <si>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</si>
  <si>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</si>
  <si>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</si>
  <si>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</si>
  <si>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</si>
  <si>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</si>
  <si>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</si>
  <si>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</si>
  <si>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</si>
  <si>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</si>
  <si>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</si>
  <si>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</si>
  <si>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</si>
  <si>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</si>
  <si>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</si>
  <si>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</si>
  <si>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</si>
  <si>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</si>
  <si>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</si>
  <si>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</si>
  <si>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</si>
  <si>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</si>
  <si>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</si>
  <si>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</si>
  <si>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</si>
  <si>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</si>
  <si>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</si>
  <si>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</si>
  <si>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</si>
  <si>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</si>
  <si>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</si>
  <si>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</si>
  <si>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</si>
  <si>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</si>
  <si>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</si>
  <si>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</si>
  <si>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</si>
  <si>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</si>
  <si>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</si>
  <si>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</si>
  <si>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</si>
  <si>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</si>
  <si>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</si>
  <si>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</si>
  <si>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</si>
  <si>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</si>
  <si>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</si>
  <si>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</si>
  <si>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</si>
  <si>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</si>
  <si>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</si>
  <si>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</si>
  <si>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</si>
  <si>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</si>
  <si>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</si>
  <si>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</si>
  <si>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</si>
  <si>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</si>
  <si>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</si>
  <si>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</si>
  <si>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</si>
  <si>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</si>
  <si>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</si>
  <si>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</si>
  <si>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</si>
  <si>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</si>
  <si>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</si>
  <si>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</si>
  <si>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</si>
  <si>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</si>
  <si>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</si>
  <si>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</si>
  <si>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</si>
  <si>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</si>
  <si>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</si>
  <si>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</si>
  <si>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</si>
  <si>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</si>
  <si>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</si>
  <si>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</si>
  <si>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</si>
  <si>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</si>
  <si>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</si>
  <si>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</si>
  <si>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</si>
  <si>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</si>
  <si>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</si>
  <si>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</si>
  <si>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</si>
  <si>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</si>
  <si>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</si>
  <si>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</si>
  <si>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</si>
  <si>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</si>
  <si>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</si>
  <si>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</si>
  <si>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</si>
  <si>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</si>
  <si>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</si>
  <si>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</si>
  <si>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</si>
  <si>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</si>
  <si>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</si>
  <si>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</si>
  <si>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</si>
  <si>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</si>
  <si>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</si>
  <si>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</si>
  <si>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</si>
  <si>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</si>
  <si>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</si>
  <si>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</si>
  <si>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</si>
  <si>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</si>
  <si>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</si>
  <si>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</si>
  <si>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</si>
  <si>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</si>
  <si>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</si>
  <si>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</si>
  <si>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</si>
  <si>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</si>
  <si>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</si>
  <si>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</si>
  <si>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</si>
  <si>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</si>
  <si>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</si>
  <si>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</si>
  <si>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</si>
  <si>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</si>
  <si>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</si>
  <si>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</si>
  <si>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</si>
  <si>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</si>
  <si>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</si>
  <si>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</si>
  <si>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</si>
  <si>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</si>
  <si>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</si>
  <si>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</si>
  <si>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</si>
  <si>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</si>
  <si>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</si>
  <si>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</si>
  <si>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</si>
  <si>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</si>
  <si>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</si>
  <si>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</si>
  <si>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</si>
  <si>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</si>
  <si>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</si>
  <si>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</si>
  <si>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</si>
  <si>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</si>
  <si>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</si>
  <si>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</si>
  <si>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</si>
  <si>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</si>
  <si>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</si>
  <si>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</si>
  <si>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</si>
  <si>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</si>
  <si>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</si>
  <si>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</si>
  <si>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</si>
  <si>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</si>
  <si>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</si>
  <si>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</si>
  <si>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</si>
  <si>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</si>
  <si>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</si>
  <si>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</si>
  <si>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</si>
  <si>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</si>
  <si>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</si>
  <si>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</si>
  <si>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</si>
  <si>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</si>
  <si>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</si>
  <si>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</si>
  <si>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</si>
  <si>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</si>
  <si>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</si>
  <si>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</si>
  <si>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</si>
  <si>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</si>
  <si>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</si>
  <si>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</si>
  <si>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</si>
  <si>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</si>
  <si>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</si>
  <si>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</si>
  <si>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</si>
  <si>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</si>
  <si>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</si>
  <si>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</si>
  <si>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</si>
  <si>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</si>
  <si>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</si>
  <si>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</si>
  <si>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</si>
  <si>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</si>
  <si>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</si>
  <si>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</si>
  <si>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</si>
  <si>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</si>
  <si>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</si>
  <si>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</si>
  <si>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</si>
  <si>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</si>
  <si>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</si>
  <si>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</si>
  <si>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</si>
  <si>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</si>
  <si>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</si>
  <si>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</si>
  <si>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</si>
  <si>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</si>
  <si>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</si>
  <si>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</si>
  <si>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</si>
  <si>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</si>
  <si>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</si>
  <si>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</si>
  <si>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</si>
  <si>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</si>
  <si>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</si>
  <si>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</si>
  <si>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</si>
  <si>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</si>
  <si>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</si>
  <si>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</si>
  <si>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</si>
  <si>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</si>
  <si>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</si>
  <si>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</si>
  <si>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</si>
  <si>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</si>
  <si>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</si>
  <si>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</si>
  <si>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</si>
  <si>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</si>
  <si>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</si>
  <si>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</si>
  <si>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</si>
  <si>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</si>
  <si>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</si>
  <si>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</si>
  <si>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</si>
  <si>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</si>
  <si>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</si>
  <si>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</si>
  <si>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</si>
  <si>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</si>
  <si>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</si>
  <si>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</si>
  <si>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</si>
  <si>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</si>
  <si>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</si>
  <si>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</si>
  <si>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</si>
  <si>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</si>
  <si>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</si>
  <si>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</si>
  <si>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</si>
  <si>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</si>
  <si>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</si>
  <si>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</si>
  <si>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</si>
  <si>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</si>
  <si>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</si>
  <si>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</si>
  <si>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</si>
  <si>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</si>
  <si>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</si>
  <si>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</si>
  <si>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</si>
  <si>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</si>
  <si>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</si>
  <si>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</si>
  <si>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</si>
  <si>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</si>
  <si>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</si>
  <si>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</si>
  <si>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</si>
  <si>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</si>
  <si>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</si>
  <si>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</si>
  <si>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</si>
  <si>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</si>
  <si>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</si>
  <si>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</si>
  <si>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</si>
  <si>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</si>
  <si>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</si>
  <si>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</si>
  <si>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</si>
  <si>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</si>
  <si>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</si>
  <si>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</si>
  <si>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</si>
  <si>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</si>
  <si>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</si>
  <si>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</si>
  <si>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</si>
  <si>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</si>
  <si>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</si>
  <si>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</si>
  <si>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</si>
  <si>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</si>
  <si>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</si>
  <si>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</si>
  <si>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</si>
  <si>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</si>
  <si>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</si>
  <si>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</si>
  <si>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</si>
  <si>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</si>
  <si>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</si>
  <si>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</si>
  <si>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</si>
  <si>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</si>
  <si>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</si>
  <si>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</si>
  <si>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</si>
  <si>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</si>
  <si>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</si>
  <si>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</si>
  <si>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</si>
  <si>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</si>
  <si>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</si>
  <si>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</si>
  <si>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</si>
  <si>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</si>
  <si>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</si>
  <si>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</si>
  <si>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</si>
  <si>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</si>
  <si>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</si>
  <si>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</si>
  <si>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</si>
  <si>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</si>
  <si>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</si>
  <si>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</si>
  <si>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</si>
  <si>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</si>
  <si>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</si>
  <si>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</si>
  <si>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</si>
  <si>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</si>
  <si>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</si>
  <si>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</si>
  <si>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</si>
  <si>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</si>
  <si>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</si>
  <si>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</si>
  <si>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</si>
  <si>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</si>
  <si>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</si>
  <si>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</si>
  <si>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</si>
  <si>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</si>
  <si>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</si>
  <si>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</si>
  <si>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</si>
  <si>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</si>
  <si>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</si>
  <si>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</si>
  <si>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</si>
  <si>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</si>
  <si>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</si>
  <si>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</si>
  <si>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</si>
  <si>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</si>
  <si>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</si>
  <si>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</si>
  <si>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</si>
  <si>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</si>
  <si>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</si>
  <si>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</si>
  <si>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</si>
  <si>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</si>
  <si>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</si>
  <si>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</si>
  <si>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</si>
  <si>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</si>
  <si>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</si>
  <si>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</si>
  <si>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</si>
  <si>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</si>
  <si>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</si>
  <si>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</si>
  <si>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</si>
  <si>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</si>
  <si>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</si>
  <si>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</si>
  <si>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</si>
  <si>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</si>
  <si>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</si>
  <si>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</si>
  <si>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</si>
  <si>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</si>
  <si>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</si>
  <si>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</si>
  <si>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</si>
  <si>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</si>
  <si>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</si>
  <si>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</si>
  <si>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</si>
  <si>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</si>
  <si>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</si>
  <si>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</si>
  <si>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</si>
  <si>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</si>
  <si>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</si>
  <si>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</si>
  <si>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</si>
  <si>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</si>
  <si>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</si>
  <si>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</si>
  <si>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</si>
  <si>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</si>
  <si>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</si>
  <si>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</si>
  <si>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</si>
  <si>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</si>
  <si>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</si>
  <si>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</si>
  <si>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</si>
  <si>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</si>
  <si>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</si>
  <si>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</si>
  <si>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</si>
  <si>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</si>
  <si>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</si>
  <si>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</si>
  <si>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</si>
  <si>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</si>
  <si>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</si>
  <si>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</si>
  <si>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</si>
  <si>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</si>
  <si>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</si>
  <si>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</si>
  <si>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</si>
  <si>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</si>
  <si>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</si>
  <si>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</si>
  <si>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</si>
  <si>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</si>
  <si>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</si>
  <si>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</si>
  <si>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</si>
  <si>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</si>
  <si>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</si>
  <si>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</si>
  <si>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</si>
  <si>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</si>
  <si>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</si>
  <si>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</si>
  <si>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</si>
  <si>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</si>
  <si>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</si>
  <si>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</si>
  <si>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</si>
  <si>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</si>
  <si>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</si>
  <si>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</si>
  <si>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</si>
  <si>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</si>
  <si>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</si>
  <si>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</si>
  <si>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</si>
  <si>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</si>
  <si>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</si>
  <si>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</si>
  <si>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</si>
  <si>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</si>
  <si>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</si>
  <si>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</si>
  <si>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</si>
  <si>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</si>
  <si>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</si>
  <si>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</si>
  <si>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</si>
  <si>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</si>
  <si>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</si>
  <si>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</si>
  <si>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</si>
  <si>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</si>
  <si>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</si>
  <si>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</si>
  <si>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</si>
  <si>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</si>
  <si>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</si>
  <si>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</si>
  <si>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</si>
  <si>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</si>
  <si>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</si>
  <si>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</si>
  <si>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</si>
  <si>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</si>
  <si>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</si>
  <si>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</si>
  <si>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</si>
  <si>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</si>
  <si>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</si>
  <si>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</si>
  <si>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</si>
  <si>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</si>
  <si>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</si>
  <si>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</si>
  <si>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</si>
  <si>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</si>
  <si>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</si>
  <si>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</si>
  <si>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</si>
  <si>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</si>
  <si>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</si>
  <si>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</si>
  <si>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</si>
  <si>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</si>
  <si>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</si>
  <si>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</si>
  <si>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</si>
  <si>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</si>
  <si>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</si>
  <si>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</si>
  <si>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</si>
  <si>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</si>
  <si>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</si>
  <si>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</si>
  <si>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</si>
  <si>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</si>
  <si>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</si>
  <si>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</si>
  <si>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</si>
  <si>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</si>
  <si>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</si>
  <si>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</si>
  <si>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</si>
  <si>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</si>
  <si>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</si>
  <si>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</si>
  <si>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</si>
  <si>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</si>
  <si>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</si>
  <si>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</si>
  <si>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</si>
  <si>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</si>
  <si>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</si>
  <si>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</si>
  <si>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</si>
  <si>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</si>
  <si>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</si>
  <si>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</si>
  <si>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</si>
  <si>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</si>
  <si>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</si>
  <si>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</si>
  <si>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</si>
  <si>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</si>
  <si>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</si>
  <si>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</si>
  <si>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</si>
  <si>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</si>
  <si>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</si>
  <si>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</si>
  <si>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</si>
  <si>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</si>
  <si>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</si>
  <si>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</si>
  <si>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</si>
  <si>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</si>
  <si>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</si>
  <si>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</si>
  <si>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</si>
  <si>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</si>
  <si>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</si>
  <si>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</si>
  <si>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</si>
  <si>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</si>
  <si>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</si>
  <si>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</si>
  <si>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</si>
  <si>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</si>
  <si>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</si>
  <si>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</si>
  <si>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</si>
  <si>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</si>
  <si>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</si>
  <si>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</si>
  <si>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</si>
  <si>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</si>
  <si>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</si>
  <si>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</si>
  <si>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</si>
  <si>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</si>
  <si>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</si>
  <si>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</si>
  <si>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</si>
  <si>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</si>
  <si>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</si>
  <si>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</si>
  <si>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</si>
  <si>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</si>
  <si>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</si>
  <si>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</si>
  <si>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</si>
  <si>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</si>
  <si>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</si>
  <si>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</si>
  <si>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</si>
  <si>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</si>
  <si>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</si>
  <si>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</si>
  <si>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</si>
  <si>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</si>
  <si>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</si>
  <si>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</si>
  <si>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</si>
  <si>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</si>
  <si>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</si>
  <si>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</si>
  <si>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</si>
  <si>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</si>
  <si>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</si>
  <si>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</si>
  <si>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</si>
  <si>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</si>
  <si>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</si>
  <si>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</si>
  <si>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</si>
  <si>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</si>
  <si>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</si>
  <si>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</si>
  <si>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</si>
  <si>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</si>
  <si>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</si>
  <si>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</si>
  <si>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</si>
  <si>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</si>
  <si>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</si>
  <si>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</si>
  <si>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</si>
  <si>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</si>
  <si>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</si>
  <si>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</si>
  <si>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</si>
  <si>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</si>
  <si>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</si>
  <si>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</si>
  <si>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</si>
  <si>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</si>
  <si>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</si>
  <si>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</si>
  <si>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</si>
  <si>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</si>
  <si>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</si>
  <si>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</si>
  <si>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</si>
  <si>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</si>
  <si>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</si>
  <si>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</si>
  <si>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</si>
  <si>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</si>
  <si>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</si>
  <si>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</si>
  <si>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</si>
  <si>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</si>
  <si>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</si>
  <si>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</si>
  <si>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</si>
  <si>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</si>
  <si>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</si>
  <si>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</si>
  <si>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</si>
  <si>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</si>
  <si>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</si>
  <si>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</si>
  <si>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</si>
  <si>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</si>
  <si>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</si>
  <si>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</si>
  <si>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</si>
  <si>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</si>
  <si>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</si>
  <si>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</si>
  <si>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</si>
  <si>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</si>
  <si>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</si>
  <si>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</si>
  <si>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</si>
  <si>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</si>
  <si>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</si>
  <si>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</si>
  <si>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</si>
  <si>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</si>
  <si>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</si>
  <si>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</si>
  <si>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</si>
  <si>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</si>
  <si>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</si>
  <si>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</si>
  <si>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</si>
  <si>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</si>
  <si>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</si>
  <si>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</si>
  <si>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</si>
  <si>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</si>
  <si>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</si>
  <si>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</si>
  <si>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</si>
  <si>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</si>
  <si>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</si>
  <si>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</si>
  <si>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</si>
  <si>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</si>
  <si>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</si>
  <si>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</si>
  <si>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</si>
  <si>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</si>
  <si>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</si>
  <si>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</si>
  <si>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</si>
  <si>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</si>
  <si>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</si>
  <si>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</si>
  <si>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</si>
  <si>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</si>
  <si>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</si>
  <si>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</si>
  <si>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</si>
  <si>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</si>
  <si>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</si>
  <si>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</si>
  <si>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</si>
  <si>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</si>
  <si>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</si>
  <si>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</si>
  <si>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</si>
  <si>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</si>
  <si>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</si>
  <si>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</si>
  <si>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</si>
  <si>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</si>
  <si>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</si>
  <si>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</si>
  <si>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</si>
  <si>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</si>
  <si>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</si>
  <si>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</si>
  <si>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</si>
  <si>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</si>
  <si>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</si>
  <si>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</si>
  <si>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</si>
  <si>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</si>
  <si>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</si>
  <si>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</si>
  <si>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</si>
  <si>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</si>
  <si>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</si>
  <si>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</si>
  <si>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</si>
  <si>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</si>
  <si>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</si>
  <si>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</si>
  <si>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</si>
  <si>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</si>
  <si>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</si>
  <si>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</si>
  <si>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</si>
  <si>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</si>
  <si>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</si>
  <si>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</si>
  <si>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</si>
  <si>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</si>
  <si>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</si>
  <si>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</si>
  <si>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</si>
  <si>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</si>
  <si>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</si>
  <si>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</si>
  <si>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</si>
  <si>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</si>
  <si>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</si>
  <si>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</si>
  <si>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</si>
  <si>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</si>
  <si>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</si>
  <si>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</si>
  <si>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</si>
  <si>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</si>
  <si>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</si>
  <si>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</si>
  <si>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</si>
  <si>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</si>
  <si>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</si>
  <si>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</si>
  <si>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</si>
  <si>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</si>
  <si>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</si>
  <si>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</si>
  <si>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</si>
  <si>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</si>
  <si>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</si>
  <si>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</si>
  <si>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</si>
  <si>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</si>
  <si>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</si>
  <si>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</si>
  <si>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</si>
  <si>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</si>
  <si>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</si>
  <si>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</si>
  <si>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</si>
  <si>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</si>
  <si>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</si>
  <si>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</si>
  <si>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</si>
  <si>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</si>
  <si>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</si>
  <si>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</si>
  <si>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</si>
  <si>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</si>
  <si>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</si>
  <si>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</si>
  <si>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</si>
  <si>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</si>
  <si>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</si>
  <si>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</si>
  <si>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</si>
  <si>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</si>
  <si>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</si>
  <si>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</si>
  <si>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</si>
  <si>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</si>
  <si>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</si>
  <si>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</si>
  <si>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</si>
  <si>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</si>
  <si>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</si>
  <si>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</si>
  <si>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</si>
  <si>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</si>
  <si>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</si>
  <si>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</si>
  <si>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</si>
  <si>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</si>
  <si>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</si>
  <si>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</si>
  <si>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</si>
  <si>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</si>
  <si>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</si>
  <si>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</si>
  <si>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</si>
  <si>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</si>
  <si>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</si>
  <si>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</si>
  <si>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</si>
  <si>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</si>
  <si>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</si>
  <si>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</si>
  <si>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</si>
  <si>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</si>
  <si>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</si>
  <si>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</si>
  <si>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</si>
  <si>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</si>
  <si>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</si>
  <si>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</si>
  <si>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</si>
  <si>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</si>
  <si>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</si>
  <si>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</si>
  <si>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</si>
  <si>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</si>
  <si>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</si>
  <si>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</si>
  <si>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</si>
  <si>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</si>
  <si>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</si>
  <si>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</si>
  <si>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</si>
  <si>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</si>
  <si>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</si>
  <si>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</si>
  <si>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</si>
  <si>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</si>
  <si>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</si>
  <si>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</si>
  <si>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</si>
  <si>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</si>
  <si>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</si>
  <si>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</si>
  <si>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</si>
  <si>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</si>
  <si>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</si>
  <si>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</si>
  <si>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</si>
  <si>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</si>
  <si>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</si>
  <si>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</si>
  <si>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</si>
  <si>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</si>
  <si>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</si>
  <si>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</si>
  <si>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</si>
  <si>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</si>
  <si>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</si>
  <si>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</si>
  <si>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</si>
  <si>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</si>
  <si>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</si>
  <si>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</si>
  <si>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</si>
  <si>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</si>
  <si>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</si>
  <si>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</si>
  <si>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</si>
  <si>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</si>
  <si>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</si>
  <si>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</si>
  <si>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</si>
  <si>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</si>
  <si>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</si>
  <si>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</si>
  <si>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</si>
  <si>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</si>
  <si>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</si>
  <si>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</si>
  <si>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</si>
  <si>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</si>
  <si>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</si>
  <si>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</si>
  <si>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</si>
  <si>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</si>
  <si>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</si>
  <si>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</si>
  <si>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</si>
  <si>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</si>
  <si>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</si>
  <si>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</si>
  <si>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</si>
  <si>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</si>
  <si>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</si>
  <si>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</si>
  <si>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</si>
  <si>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</si>
  <si>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</si>
  <si>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</si>
  <si>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</si>
  <si>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</si>
  <si>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</si>
  <si>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</si>
  <si>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</si>
  <si>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</si>
  <si>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</si>
  <si>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</si>
  <si>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</si>
  <si>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</si>
  <si>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</si>
  <si>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</si>
  <si>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</si>
  <si>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</si>
  <si>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</si>
  <si>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</si>
  <si>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</si>
  <si>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</si>
  <si>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</si>
  <si>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</si>
  <si>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</si>
  <si>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</si>
  <si>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</si>
  <si>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</si>
  <si>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</si>
  <si>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</si>
  <si>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</si>
  <si>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</si>
  <si>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</si>
  <si>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</si>
  <si>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</si>
  <si>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</si>
  <si>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</si>
  <si>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</si>
  <si>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</si>
  <si>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</si>
  <si>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</si>
  <si>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</si>
  <si>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</si>
  <si>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</si>
  <si>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</si>
  <si>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</si>
  <si>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</si>
  <si>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</si>
  <si>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</si>
  <si>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</si>
  <si>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</si>
  <si>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</si>
  <si>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</si>
  <si>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</si>
  <si>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</si>
  <si>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</si>
  <si>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</si>
  <si>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</si>
  <si>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</si>
  <si>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</si>
  <si>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</si>
  <si>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</si>
  <si>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</si>
  <si>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</si>
  <si>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</si>
  <si>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</si>
  <si>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</si>
  <si>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</si>
  <si>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</si>
  <si>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</si>
  <si>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</si>
  <si>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</si>
  <si>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</si>
  <si>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</si>
  <si>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</si>
  <si>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</si>
  <si>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</si>
  <si>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</si>
  <si>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</si>
  <si>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</si>
  <si>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</si>
  <si>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</si>
  <si>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</si>
  <si>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</si>
  <si>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</si>
  <si>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</si>
  <si>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</si>
  <si>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</si>
  <si>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</si>
  <si>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</si>
  <si>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</si>
  <si>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</si>
  <si>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</si>
  <si>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</si>
  <si>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</si>
  <si>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</si>
  <si>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</si>
  <si>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</si>
  <si>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</si>
  <si>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</si>
  <si>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</si>
  <si>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</si>
  <si>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</si>
  <si>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</si>
  <si>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</si>
  <si>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</si>
  <si>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</si>
  <si>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</si>
  <si>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</si>
  <si>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</si>
  <si>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</si>
  <si>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</si>
  <si>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</si>
  <si>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</si>
  <si>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</si>
  <si>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</si>
  <si>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</si>
  <si>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</si>
  <si>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</si>
  <si>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</si>
  <si>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</si>
  <si>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</si>
  <si>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</si>
  <si>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</si>
  <si>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</si>
  <si>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</si>
  <si>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</si>
  <si>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</si>
  <si>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</si>
  <si>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</si>
  <si>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</si>
  <si>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</si>
  <si>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</si>
  <si>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</si>
  <si>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</si>
  <si>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</si>
  <si>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</si>
  <si>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</si>
  <si>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</si>
  <si>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</si>
  <si>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</si>
  <si>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</si>
  <si>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</si>
  <si>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</si>
  <si>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</si>
  <si>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</si>
  <si>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</si>
  <si>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</si>
  <si>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</si>
  <si>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</si>
  <si>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</si>
  <si>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</si>
  <si>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</si>
  <si>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</si>
  <si>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</si>
  <si>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</si>
  <si>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</si>
  <si>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</si>
  <si>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</si>
  <si>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</si>
  <si>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</si>
  <si>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</si>
  <si>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</si>
  <si>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</si>
  <si>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</si>
  <si>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</si>
  <si>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</si>
  <si>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</si>
  <si>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</si>
  <si>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</si>
  <si>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</si>
  <si>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</si>
  <si>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</si>
  <si>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</si>
  <si>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</si>
  <si>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</si>
  <si>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</si>
  <si>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</si>
  <si>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</si>
  <si>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</si>
  <si>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</si>
  <si>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</si>
  <si>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</si>
  <si>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</si>
  <si>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</si>
  <si>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</si>
  <si>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</si>
  <si>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</si>
  <si>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</si>
  <si>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</si>
  <si>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</si>
  <si>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</si>
  <si>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</si>
  <si>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</si>
  <si>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</si>
  <si>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</si>
  <si>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</si>
  <si>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</si>
  <si>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</si>
  <si>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</si>
  <si>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</si>
  <si>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</si>
  <si>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</si>
  <si>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</si>
  <si>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</si>
  <si>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</si>
  <si>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</si>
  <si>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</si>
  <si>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</si>
  <si>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</si>
  <si>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</si>
  <si>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</si>
  <si>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</si>
  <si>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</si>
  <si>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</si>
  <si>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</si>
  <si>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</si>
  <si>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</si>
  <si>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</si>
  <si>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</si>
  <si>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</si>
  <si>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</si>
  <si>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</si>
  <si>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</si>
  <si>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</si>
  <si>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</si>
  <si>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</si>
  <si>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</si>
  <si>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</si>
  <si>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</si>
  <si>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</si>
  <si>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</si>
  <si>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</si>
  <si>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</si>
  <si>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</si>
  <si>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</si>
  <si>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</si>
  <si>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</si>
  <si>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</si>
  <si>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</si>
  <si>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</si>
  <si>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</si>
  <si>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</si>
  <si>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</si>
  <si>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</si>
  <si>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</si>
  <si>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</si>
  <si>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</si>
  <si>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</si>
  <si>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</si>
  <si>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</si>
  <si>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</si>
  <si>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</si>
  <si>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</si>
  <si>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</si>
  <si>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</si>
  <si>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</si>
  <si>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</si>
  <si>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</si>
  <si>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</si>
  <si>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</si>
  <si>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</si>
  <si>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</si>
  <si>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</si>
  <si>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</si>
  <si>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</si>
  <si>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</si>
  <si>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</si>
  <si>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</si>
  <si>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</si>
  <si>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</si>
  <si>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</si>
  <si>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</si>
  <si>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</si>
  <si>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</si>
  <si>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</si>
  <si>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</si>
  <si>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</si>
  <si>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</si>
  <si>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</si>
  <si>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</si>
  <si>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</si>
  <si>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</si>
  <si>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</si>
  <si>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</si>
  <si>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</si>
  <si>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</si>
  <si>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</si>
  <si>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</si>
  <si>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</si>
  <si>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</si>
  <si>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</si>
  <si>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</si>
  <si>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</si>
  <si>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</si>
  <si>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</si>
  <si>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</si>
  <si>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</si>
  <si>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</si>
  <si>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</si>
  <si>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</si>
  <si>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</si>
  <si>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</si>
  <si>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</si>
  <si>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</si>
  <si>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</si>
  <si>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</si>
  <si>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</si>
  <si>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</si>
  <si>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</si>
  <si>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</si>
  <si>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</si>
  <si>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</si>
  <si>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</si>
  <si>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</si>
  <si>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</si>
  <si>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</si>
  <si>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</si>
  <si>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</si>
  <si>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</si>
  <si>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</si>
  <si>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</si>
  <si>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</si>
  <si>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</si>
  <si>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</si>
  <si>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</si>
  <si>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</si>
  <si>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</si>
  <si>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</si>
  <si>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</si>
  <si>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</si>
  <si>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</si>
  <si>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</si>
  <si>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</si>
  <si>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</si>
  <si>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</si>
  <si>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</si>
  <si>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</si>
  <si>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</si>
  <si>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</si>
  <si>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</si>
  <si>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</si>
  <si>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</si>
  <si>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</si>
  <si>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</si>
  <si>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</si>
  <si>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</si>
  <si>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</si>
  <si>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</si>
  <si>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</si>
  <si>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</si>
  <si>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</si>
  <si>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</si>
  <si>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</si>
  <si>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</si>
  <si>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</si>
  <si>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</si>
  <si>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</si>
  <si>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</si>
  <si>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</si>
  <si>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</si>
  <si>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</si>
  <si>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</si>
  <si>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</si>
  <si>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</si>
  <si>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</si>
  <si>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</si>
  <si>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</si>
  <si>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</si>
  <si>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</si>
  <si>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</si>
  <si>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</si>
  <si>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</si>
  <si>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</si>
  <si>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</si>
  <si>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</si>
  <si>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</si>
  <si>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</si>
  <si>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</si>
  <si>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</si>
  <si>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</si>
  <si>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</si>
  <si>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</si>
  <si>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</si>
  <si>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</si>
  <si>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</si>
  <si>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</si>
  <si>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</si>
  <si>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</si>
  <si>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</si>
  <si>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</si>
  <si>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</si>
  <si>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</si>
  <si>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</si>
  <si>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</si>
  <si>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</si>
  <si>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</si>
  <si>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</si>
  <si>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</si>
  <si>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</si>
  <si>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</si>
  <si>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</si>
  <si>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</si>
  <si>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</si>
  <si>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</si>
  <si>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</si>
  <si>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</si>
  <si>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</si>
  <si>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</si>
  <si>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</si>
  <si>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</si>
  <si>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</si>
  <si>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</si>
  <si>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</si>
  <si>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</si>
  <si>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</si>
  <si>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</si>
  <si>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</si>
  <si>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</si>
  <si>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</si>
  <si>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</si>
  <si>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</si>
  <si>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</si>
  <si>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</si>
  <si>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</si>
  <si>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</si>
  <si>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</si>
  <si>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</si>
  <si>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</si>
  <si>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</si>
  <si>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</si>
  <si>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</si>
  <si>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</si>
  <si>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</si>
  <si>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</si>
  <si>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</si>
  <si>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</si>
  <si>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</si>
  <si>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</si>
  <si>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</si>
  <si>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</si>
  <si>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</si>
  <si>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</si>
  <si>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</si>
  <si>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</si>
  <si>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</si>
  <si>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</si>
  <si>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</si>
  <si>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</si>
  <si>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</si>
  <si>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</si>
  <si>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</si>
  <si>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</si>
  <si>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</si>
  <si>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</si>
  <si>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</si>
  <si>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</si>
  <si>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</si>
  <si>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</si>
  <si>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</si>
  <si>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</si>
  <si>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</si>
  <si>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</si>
  <si>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</si>
  <si>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</si>
  <si>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</si>
  <si>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</si>
  <si>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</si>
  <si>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</si>
  <si>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</si>
  <si>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</si>
  <si>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</si>
  <si>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</si>
  <si>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</si>
  <si>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</si>
  <si>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</si>
  <si>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</si>
  <si>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</si>
  <si>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</si>
  <si>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</si>
  <si>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</si>
  <si>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</si>
  <si>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</si>
  <si>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</si>
  <si>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</si>
  <si>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</si>
  <si>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</si>
  <si>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</si>
  <si>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</si>
  <si>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</si>
  <si>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</si>
  <si>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</si>
  <si>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</si>
  <si>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</si>
  <si>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</si>
  <si>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</si>
  <si>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</si>
  <si>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</si>
  <si>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</si>
  <si>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</si>
  <si>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</si>
  <si>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</si>
  <si>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</si>
  <si>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</si>
  <si>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</si>
  <si>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</si>
  <si>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</si>
  <si>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</si>
  <si>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</si>
  <si>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</si>
  <si>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</si>
  <si>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</si>
  <si>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</si>
  <si>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</si>
  <si>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</si>
  <si>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</si>
  <si>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</si>
  <si>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</si>
  <si>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</si>
  <si>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</si>
  <si>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</si>
  <si>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</si>
  <si>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</si>
  <si>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</si>
  <si>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</si>
  <si>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</si>
  <si>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</si>
  <si>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</si>
  <si>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</si>
  <si>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</si>
  <si>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</si>
  <si>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</si>
  <si>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</si>
  <si>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</si>
  <si>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</si>
  <si>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</si>
  <si>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</si>
  <si>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</si>
  <si>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</si>
  <si>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</si>
  <si>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</si>
  <si>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</si>
  <si>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</si>
  <si>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</si>
  <si>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</si>
  <si>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</si>
  <si>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</si>
  <si>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</si>
  <si>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</si>
  <si>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</si>
  <si>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</si>
  <si>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</si>
  <si>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</si>
  <si>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</si>
  <si>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</si>
  <si>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</si>
  <si>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</si>
  <si>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</si>
  <si>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</si>
  <si>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</si>
  <si>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</si>
  <si>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</si>
  <si>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</si>
  <si>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</si>
  <si>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</si>
  <si>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</si>
  <si>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</si>
  <si>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</si>
  <si>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</si>
  <si>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</si>
  <si>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</si>
  <si>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</si>
  <si>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</si>
  <si>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</si>
  <si>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</si>
  <si>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</si>
  <si>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</si>
  <si>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</si>
  <si>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</si>
  <si>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</si>
  <si>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</si>
  <si>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</si>
  <si>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</si>
  <si>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</si>
  <si>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</si>
  <si>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</si>
  <si>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</si>
  <si>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</si>
  <si>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</si>
  <si>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</si>
  <si>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</si>
  <si>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</si>
  <si>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</si>
  <si>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</si>
  <si>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</si>
  <si>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</si>
  <si>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</si>
  <si>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</si>
  <si>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</si>
  <si>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</si>
  <si>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</si>
  <si>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</si>
  <si>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</si>
  <si>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</si>
  <si>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</si>
  <si>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</si>
  <si>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</si>
  <si>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</si>
  <si>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</si>
  <si>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</si>
  <si>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</si>
  <si>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</si>
  <si>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</si>
  <si>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</si>
  <si>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</si>
  <si>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</si>
  <si>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</si>
  <si>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</si>
  <si>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</si>
  <si>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</si>
  <si>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</si>
  <si>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</si>
  <si>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</si>
  <si>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</si>
  <si>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</si>
  <si>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</si>
  <si>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</si>
  <si>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</si>
  <si>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</si>
  <si>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</si>
  <si>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</si>
  <si>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</si>
  <si>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</si>
  <si>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</si>
  <si>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</si>
  <si>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</si>
  <si>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</si>
  <si>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</si>
  <si>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</si>
  <si>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</si>
  <si>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</si>
  <si>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</si>
  <si>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</si>
  <si>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</si>
  <si>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</si>
  <si>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</si>
  <si>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</si>
  <si>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</si>
  <si>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</si>
  <si>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</si>
  <si>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</si>
  <si>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</si>
  <si>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</si>
  <si>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</si>
  <si>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</si>
  <si>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</si>
  <si>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</si>
  <si>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</si>
  <si>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</si>
  <si>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</si>
  <si>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</si>
  <si>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</si>
  <si>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</si>
  <si>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</si>
  <si>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</si>
  <si>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</si>
  <si>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</si>
  <si>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</si>
  <si>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</si>
  <si>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</si>
  <si>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</si>
  <si>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</si>
  <si>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</si>
  <si>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</si>
  <si>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</si>
  <si>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</si>
  <si>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</si>
  <si>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</si>
  <si>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</si>
  <si>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</si>
  <si>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</si>
  <si>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</si>
  <si>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</si>
  <si>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</si>
  <si>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</si>
  <si>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</si>
  <si>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</si>
  <si>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</si>
  <si>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</si>
  <si>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</si>
  <si>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</si>
  <si>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</si>
  <si>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</si>
  <si>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</si>
  <si>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</si>
  <si>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</si>
  <si>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</si>
  <si>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</si>
  <si>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</si>
  <si>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</si>
  <si>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</si>
  <si>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</si>
  <si>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</si>
  <si>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</si>
  <si>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</si>
  <si>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</si>
  <si>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</si>
  <si>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</si>
  <si>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</si>
  <si>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</si>
  <si>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</si>
  <si>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</si>
  <si>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</si>
  <si>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</si>
  <si>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</si>
  <si>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</si>
  <si>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</si>
  <si>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</si>
  <si>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</si>
  <si>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</si>
  <si>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</si>
  <si>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</si>
  <si>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</si>
  <si>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</si>
  <si>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</si>
  <si>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</si>
  <si>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</si>
  <si>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</si>
  <si>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</si>
  <si>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</si>
  <si>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</si>
  <si>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</si>
  <si>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</si>
  <si>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</si>
  <si>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</si>
  <si>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</si>
  <si>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</si>
  <si>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</si>
  <si>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</si>
  <si>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</si>
  <si>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</si>
  <si>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</si>
  <si>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</si>
  <si>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</si>
  <si>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</si>
  <si>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</si>
  <si>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</si>
  <si>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</si>
  <si>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</si>
  <si>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</si>
  <si>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</si>
  <si>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</si>
  <si>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</si>
  <si>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</si>
  <si>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</si>
  <si>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</si>
  <si>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</si>
  <si>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</si>
  <si>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</si>
  <si>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</si>
  <si>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</si>
  <si>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</si>
  <si>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</si>
  <si>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</si>
  <si>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</si>
  <si>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</si>
  <si>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</si>
  <si>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</si>
  <si>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</si>
  <si>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</si>
  <si>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</si>
  <si>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</si>
  <si>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</si>
  <si>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</si>
  <si>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</si>
  <si>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</si>
  <si>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</si>
  <si>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</si>
  <si>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</si>
  <si>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</si>
  <si>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</si>
  <si>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</si>
  <si>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</si>
  <si>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</si>
  <si>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</si>
  <si>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</si>
  <si>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</si>
  <si>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</si>
  <si>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</si>
  <si>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</si>
  <si>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</si>
  <si>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</si>
  <si>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</si>
  <si>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</si>
  <si>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</si>
  <si>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</si>
  <si>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</si>
  <si>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</si>
  <si>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</si>
  <si>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</si>
  <si>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</si>
  <si>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</si>
  <si>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</si>
  <si>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</si>
  <si>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</si>
  <si>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</si>
  <si>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</si>
  <si>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</si>
  <si>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</si>
  <si>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</si>
  <si>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</si>
  <si>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</si>
  <si>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</si>
  <si>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</si>
  <si>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</si>
  <si>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</si>
  <si>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</si>
  <si>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</si>
  <si>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</si>
  <si>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</si>
  <si>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</si>
  <si>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</si>
  <si>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</si>
  <si>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</si>
  <si>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</si>
  <si>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</si>
  <si>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</si>
  <si>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</si>
  <si>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</si>
  <si>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</si>
  <si>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</si>
  <si>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</si>
  <si>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</si>
  <si>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</si>
  <si>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</si>
  <si>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</si>
  <si>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</si>
  <si>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</si>
  <si>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</si>
  <si>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</si>
  <si>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</si>
  <si>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</si>
  <si>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</si>
  <si>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</si>
  <si>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</si>
  <si>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</si>
  <si>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</si>
  <si>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</si>
  <si>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</si>
  <si>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</si>
  <si>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</si>
  <si>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</si>
  <si>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</si>
  <si>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</si>
  <si>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</si>
  <si>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</si>
  <si>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</si>
  <si>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</si>
  <si>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</si>
  <si>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</si>
  <si>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</si>
  <si>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</si>
  <si>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</si>
  <si>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</si>
  <si>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</si>
  <si>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</si>
  <si>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</si>
  <si>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</si>
  <si>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</si>
  <si>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</si>
  <si>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</si>
  <si>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</si>
  <si>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</si>
  <si>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</si>
  <si>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</si>
  <si>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</si>
  <si>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</si>
  <si>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</si>
  <si>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</si>
  <si>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</si>
  <si>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</si>
  <si>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</si>
  <si>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</si>
  <si>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</si>
  <si>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</si>
  <si>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</si>
  <si>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</si>
  <si>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</si>
  <si>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</si>
  <si>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</si>
  <si>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</si>
  <si>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</si>
  <si>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</si>
  <si>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</si>
  <si>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</si>
  <si>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</si>
  <si>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</si>
  <si>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</si>
  <si>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</si>
  <si>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</si>
  <si>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</si>
  <si>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</si>
  <si>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</si>
  <si>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</si>
  <si>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</si>
  <si>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</si>
  <si>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</si>
  <si>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</si>
  <si>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</si>
  <si>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</si>
  <si>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</si>
  <si>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</si>
  <si>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</si>
  <si>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</si>
  <si>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</si>
  <si>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</si>
  <si>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</si>
  <si>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</si>
  <si>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</si>
  <si>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</si>
  <si>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</si>
  <si>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</si>
  <si>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</si>
  <si>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</si>
  <si>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</si>
  <si>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</si>
  <si>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</si>
  <si>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</si>
  <si>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</si>
  <si>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</si>
  <si>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</si>
  <si>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</si>
  <si>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</si>
  <si>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</si>
  <si>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</si>
  <si>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</si>
  <si>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</si>
  <si>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</si>
  <si>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</si>
  <si>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</si>
  <si>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</si>
  <si>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</si>
  <si>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</si>
  <si>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</si>
  <si>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</si>
  <si>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</si>
  <si>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</si>
  <si>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</si>
  <si>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</si>
  <si>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</si>
  <si>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</si>
  <si>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</si>
  <si>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</si>
  <si>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</si>
  <si>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</si>
  <si>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</si>
  <si>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</si>
  <si>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</si>
  <si>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</si>
  <si>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</si>
  <si>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</si>
  <si>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</si>
  <si>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</si>
  <si>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</si>
  <si>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</si>
  <si>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</si>
  <si>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</si>
  <si>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</si>
  <si>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</si>
  <si>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</si>
  <si>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</si>
  <si>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</si>
  <si>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</si>
  <si>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</si>
  <si>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</si>
  <si>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</si>
  <si>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</si>
  <si>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</si>
  <si>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</si>
  <si>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</si>
  <si>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</si>
  <si>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</si>
  <si>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</si>
  <si>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</si>
  <si>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</si>
  <si>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</si>
  <si>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</si>
  <si>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</si>
  <si>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</si>
  <si>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</si>
  <si>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</si>
  <si>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</si>
  <si>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</si>
  <si>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</si>
  <si>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</si>
  <si>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</si>
  <si>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</si>
  <si>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</si>
  <si>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</si>
  <si>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</si>
  <si>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</si>
  <si>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</si>
  <si>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</si>
  <si>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</si>
  <si>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</si>
  <si>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</si>
  <si>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</si>
  <si>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</si>
  <si>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</si>
  <si>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</si>
  <si>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</si>
  <si>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</si>
  <si>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</si>
  <si>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</si>
  <si>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</si>
  <si>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</si>
  <si>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</si>
  <si>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</si>
  <si>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</si>
  <si>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</si>
  <si>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</si>
  <si>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</si>
  <si>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</si>
  <si>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</si>
  <si>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</si>
  <si>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</si>
  <si>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</si>
  <si>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</si>
  <si>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</si>
  <si>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</si>
  <si>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</si>
  <si>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</si>
  <si>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</si>
  <si>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</si>
  <si>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</si>
  <si>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</si>
  <si>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</si>
  <si>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</si>
  <si>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</si>
  <si>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</si>
  <si>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</si>
  <si>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</si>
  <si>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</si>
  <si>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</si>
  <si>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</si>
  <si>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</si>
  <si>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</si>
  <si>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</si>
  <si>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</si>
  <si>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</si>
  <si>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</si>
  <si>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</si>
  <si>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</si>
  <si>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</si>
  <si>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</si>
  <si>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</si>
  <si>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</si>
  <si>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</si>
  <si>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</si>
  <si>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</si>
  <si>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</si>
  <si>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</si>
  <si>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</si>
  <si>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</si>
  <si>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</si>
  <si>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</si>
  <si>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</si>
  <si>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</si>
  <si>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</si>
  <si>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</si>
  <si>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</si>
  <si>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</si>
  <si>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</si>
  <si>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</si>
  <si>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</si>
  <si>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</si>
  <si>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</si>
  <si>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</si>
  <si>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</si>
  <si>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</si>
  <si>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</si>
  <si>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</si>
  <si>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</si>
  <si>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</si>
  <si>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</si>
  <si>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</si>
  <si>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</si>
  <si>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</si>
  <si>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</si>
  <si>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</si>
  <si>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</si>
  <si>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</si>
  <si>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</si>
  <si>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</si>
  <si>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</si>
  <si>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</si>
  <si>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</si>
  <si>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</si>
  <si>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</si>
  <si>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</si>
  <si>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</si>
  <si>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</si>
  <si>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</si>
  <si>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</si>
  <si>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</si>
  <si>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</si>
  <si>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</si>
  <si>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</si>
  <si>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</si>
  <si>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</si>
  <si>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</si>
  <si>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</si>
  <si>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</si>
  <si>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</si>
  <si>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</si>
  <si>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</si>
  <si>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</si>
  <si>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</si>
  <si>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</si>
  <si>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</si>
  <si>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</si>
  <si>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</si>
  <si>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</si>
  <si>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</si>
  <si>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</si>
  <si>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</si>
  <si>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</si>
  <si>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</si>
  <si>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</si>
  <si>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</si>
  <si>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</si>
  <si>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</si>
  <si>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</si>
  <si>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</si>
  <si>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</si>
  <si>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</si>
  <si>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</si>
  <si>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</si>
  <si>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</si>
  <si>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</si>
  <si>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</si>
  <si>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</si>
  <si>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</si>
  <si>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</si>
  <si>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</si>
  <si>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</si>
  <si>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</si>
  <si>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</si>
  <si>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</si>
  <si>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</si>
  <si>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</si>
  <si>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</si>
  <si>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</si>
  <si>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</si>
  <si>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</si>
  <si>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</si>
  <si>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</si>
  <si>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</si>
  <si>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</si>
  <si>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</si>
  <si>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</si>
  <si>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</si>
  <si>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</si>
  <si>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</si>
  <si>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</si>
  <si>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</si>
  <si>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</si>
  <si>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</si>
  <si>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</si>
  <si>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</si>
  <si>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</si>
  <si>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</si>
  <si>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</si>
  <si>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</si>
  <si>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</si>
  <si>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</si>
  <si>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</si>
  <si>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</si>
  <si>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</si>
  <si>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</si>
  <si>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</si>
  <si>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</si>
  <si>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</si>
  <si>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</si>
  <si>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</si>
  <si>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</si>
  <si>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</si>
  <si>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</si>
  <si>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</si>
  <si>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</si>
  <si>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</si>
  <si>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</si>
  <si>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</si>
  <si>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</si>
  <si>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</si>
  <si>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</si>
  <si>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</si>
  <si>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</si>
  <si>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</si>
  <si>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</si>
  <si>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</si>
  <si>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</si>
  <si>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</si>
  <si>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</si>
  <si>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</si>
  <si>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</si>
  <si>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</si>
  <si>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</si>
  <si>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</si>
  <si>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</si>
  <si>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</si>
  <si>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</si>
  <si>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</si>
  <si>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</si>
  <si>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</si>
  <si>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</si>
  <si>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</si>
  <si>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</si>
  <si>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</si>
  <si>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</si>
  <si>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</si>
  <si>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</si>
  <si>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</si>
  <si>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</si>
  <si>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</si>
  <si>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</si>
  <si>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</si>
  <si>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</si>
  <si>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</si>
  <si>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</si>
  <si>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</si>
  <si>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</si>
  <si>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</si>
  <si>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</si>
  <si>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</si>
  <si>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</si>
  <si>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</si>
  <si>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</si>
  <si>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</si>
  <si>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</si>
  <si>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</si>
  <si>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</si>
  <si>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</si>
  <si>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</si>
  <si>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</si>
  <si>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</si>
  <si>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</si>
  <si>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</si>
  <si>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</si>
  <si>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</si>
  <si>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</si>
  <si>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</si>
  <si>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</si>
  <si>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</si>
  <si>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</si>
  <si>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</si>
  <si>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</si>
  <si>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</si>
  <si>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</si>
  <si>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</si>
  <si>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</si>
  <si>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</si>
  <si>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</si>
  <si>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</si>
  <si>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</si>
  <si>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</si>
  <si>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</si>
  <si>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</si>
  <si>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</si>
  <si>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</si>
  <si>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</si>
  <si>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</si>
  <si>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</si>
  <si>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</si>
  <si>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</si>
  <si>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</si>
  <si>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</si>
  <si>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</si>
  <si>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</si>
  <si>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</si>
  <si>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</si>
  <si>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</si>
  <si>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</si>
  <si>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</si>
  <si>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</si>
  <si>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</si>
  <si>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</si>
  <si>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</si>
  <si>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</si>
  <si>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</si>
  <si>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</si>
  <si>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</si>
  <si>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</si>
  <si>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</si>
  <si>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</si>
  <si>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</si>
  <si>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</si>
  <si>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</si>
  <si>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</si>
  <si>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</si>
  <si>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</si>
  <si>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</si>
  <si>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</si>
  <si>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</si>
  <si>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</si>
  <si>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</si>
  <si>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</si>
  <si>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</si>
  <si>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</si>
  <si>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</si>
  <si>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</si>
  <si>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</si>
  <si>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</si>
  <si>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</si>
  <si>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</si>
  <si>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</si>
  <si>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</si>
  <si>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</si>
  <si>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</si>
  <si>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</si>
  <si>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</si>
  <si>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</si>
  <si>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</si>
  <si>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</si>
  <si>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</si>
  <si>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</si>
  <si>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</si>
  <si>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</si>
  <si>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</si>
  <si>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</si>
  <si>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</si>
  <si>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</si>
  <si>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</si>
  <si>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</si>
  <si>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</si>
  <si>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</si>
  <si>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</si>
  <si>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</si>
  <si>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</si>
  <si>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</si>
  <si>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</si>
  <si>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</si>
  <si>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</si>
  <si>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</si>
  <si>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</si>
  <si>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</si>
  <si>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</si>
  <si>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</si>
  <si>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</si>
  <si>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</si>
  <si>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</si>
  <si>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</si>
  <si>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</si>
  <si>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</si>
  <si>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</si>
  <si>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</si>
  <si>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</si>
  <si>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</si>
  <si>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</si>
  <si>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</si>
  <si>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</si>
  <si>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</si>
  <si>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</si>
  <si>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</si>
  <si>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</si>
  <si>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</si>
  <si>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</si>
  <si>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</si>
  <si>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</si>
  <si>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</si>
  <si>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</si>
  <si>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</si>
  <si>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</si>
  <si>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</si>
  <si>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</si>
  <si>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</si>
  <si>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</si>
  <si>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</si>
  <si>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</si>
  <si>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</si>
  <si>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</si>
  <si>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</si>
  <si>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</si>
  <si>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</si>
  <si>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</si>
  <si>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</si>
  <si>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</si>
  <si>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</si>
  <si>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</si>
  <si>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</si>
  <si>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</si>
  <si>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</si>
  <si>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</si>
  <si>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</si>
  <si>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</si>
  <si>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</si>
  <si>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</si>
  <si>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</si>
  <si>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</si>
  <si>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</si>
  <si>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</si>
  <si>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</si>
  <si>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</si>
  <si>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</si>
  <si>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</si>
  <si>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</si>
  <si>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</si>
  <si>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</si>
  <si>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</si>
  <si>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</si>
  <si>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</si>
  <si>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</si>
  <si>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</si>
  <si>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</si>
  <si>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</si>
  <si>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</si>
  <si>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</si>
  <si>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</si>
  <si>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</si>
  <si>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</si>
  <si>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</si>
  <si>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</si>
  <si>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</si>
  <si>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</si>
  <si>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</si>
  <si>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</si>
  <si>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</si>
  <si>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</si>
  <si>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</si>
  <si>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</si>
  <si>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</si>
  <si>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</si>
  <si>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</si>
  <si>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</si>
  <si>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</si>
  <si>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</si>
  <si>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</si>
  <si>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</si>
  <si>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</si>
  <si>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</si>
  <si>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</si>
  <si>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</si>
  <si>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</si>
  <si>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</si>
  <si>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</si>
  <si>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</si>
  <si>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</si>
  <si>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</si>
  <si>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</si>
  <si>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</si>
  <si>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</si>
  <si>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</si>
  <si>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</si>
  <si>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</si>
  <si>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</si>
  <si>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</si>
  <si>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</si>
  <si>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</si>
  <si>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</si>
  <si>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</si>
  <si>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</si>
  <si>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</si>
  <si>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</si>
  <si>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</si>
  <si>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</si>
  <si>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</si>
  <si>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</si>
  <si>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</si>
  <si>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</si>
  <si>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</si>
  <si>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</si>
  <si>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</si>
  <si>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</si>
  <si>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</si>
  <si>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</si>
  <si>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</si>
  <si>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</si>
  <si>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</si>
  <si>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</si>
  <si>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</si>
  <si>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</si>
  <si>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</si>
  <si>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</si>
  <si>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</si>
  <si>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</si>
  <si>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</si>
  <si>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</si>
  <si>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</si>
  <si>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</si>
  <si>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</si>
  <si>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</si>
  <si>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</si>
  <si>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</si>
  <si>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</si>
  <si>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</si>
  <si>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</si>
  <si>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</si>
  <si>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</si>
  <si>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</si>
  <si>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</si>
  <si>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</si>
  <si>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</si>
  <si>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</si>
  <si>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</si>
  <si>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</si>
  <si>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</si>
  <si>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</si>
  <si>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</si>
  <si>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</si>
  <si>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</si>
  <si>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</si>
  <si>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</si>
  <si>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</si>
  <si>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</si>
  <si>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</si>
  <si>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</si>
  <si>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</si>
  <si>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</si>
  <si>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</si>
  <si>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</si>
  <si>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</si>
  <si>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</si>
  <si>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</si>
  <si>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</si>
  <si>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</si>
  <si>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</si>
  <si>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</si>
  <si>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</si>
  <si>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</si>
  <si>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</si>
  <si>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</si>
  <si>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</si>
  <si>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</si>
  <si>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</si>
  <si>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</si>
  <si>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</si>
  <si>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</si>
  <si>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</si>
  <si>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</si>
  <si>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</si>
  <si>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</si>
  <si>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</si>
  <si>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</si>
  <si>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</si>
  <si>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</si>
  <si>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</si>
  <si>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</si>
  <si>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</si>
  <si>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</si>
  <si>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</si>
  <si>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</si>
  <si>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</si>
  <si>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</si>
  <si>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</si>
  <si>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</si>
  <si>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</si>
  <si>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</si>
  <si>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</si>
  <si>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</si>
  <si>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</si>
  <si>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</si>
  <si>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</si>
  <si>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</si>
  <si>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</si>
  <si>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</si>
  <si>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</si>
  <si>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</si>
  <si>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</si>
  <si>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</si>
  <si>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</si>
  <si>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</si>
  <si>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</si>
  <si>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</si>
  <si>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</si>
  <si>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</si>
  <si>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</si>
  <si>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</si>
  <si>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</si>
  <si>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</si>
  <si>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</si>
  <si>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</si>
  <si>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</si>
  <si>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</si>
  <si>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</si>
  <si>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</si>
  <si>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</si>
  <si>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</si>
  <si>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</si>
  <si>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</si>
  <si>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</si>
  <si>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</si>
  <si>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</si>
  <si>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</si>
  <si>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</si>
  <si>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</si>
  <si>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</si>
  <si>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</si>
  <si>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</si>
  <si>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</si>
  <si>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</si>
  <si>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</si>
  <si>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</si>
  <si>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</si>
  <si>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</si>
  <si>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</si>
  <si>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</si>
  <si>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</si>
  <si>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</si>
  <si>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</si>
  <si>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</si>
  <si>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</si>
  <si>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</si>
  <si>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</si>
  <si>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</si>
  <si>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</si>
  <si>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</si>
  <si>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</si>
  <si>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</si>
  <si>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</si>
  <si>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</si>
  <si>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</si>
  <si>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</si>
  <si>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</si>
  <si>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</si>
  <si>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</si>
  <si>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</si>
  <si>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</si>
  <si>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</si>
  <si>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</si>
  <si>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</si>
  <si>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</si>
  <si>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</si>
  <si>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</si>
  <si>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</si>
  <si>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</si>
  <si>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</si>
  <si>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</si>
  <si>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</si>
  <si>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</si>
  <si>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</si>
  <si>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</si>
  <si>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</si>
  <si>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</si>
  <si>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</si>
  <si>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</si>
  <si>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</si>
  <si>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</si>
  <si>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</si>
  <si>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</si>
  <si>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</si>
  <si>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</si>
  <si>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</si>
  <si>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</si>
  <si>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</si>
  <si>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</si>
  <si>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</si>
  <si>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</si>
  <si>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</si>
  <si>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</si>
  <si>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</si>
  <si>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</si>
  <si>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</si>
  <si>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</si>
  <si>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</si>
  <si>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</si>
  <si>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</si>
  <si>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</si>
  <si>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</si>
  <si>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</si>
  <si>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</si>
  <si>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</si>
  <si>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</si>
  <si>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</si>
  <si>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</si>
  <si>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</si>
  <si>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</si>
  <si>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</si>
  <si>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</si>
  <si>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</si>
  <si>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</si>
  <si>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</si>
  <si>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</si>
  <si>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</si>
  <si>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</si>
  <si>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</si>
  <si>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</si>
  <si>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</si>
  <si>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</si>
  <si>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</si>
  <si>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</si>
  <si>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</si>
  <si>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</si>
  <si>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</si>
  <si>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</si>
  <si>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</si>
  <si>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</si>
  <si>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</si>
  <si>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</si>
  <si>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</si>
  <si>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</si>
  <si>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</si>
  <si>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</si>
  <si>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</si>
  <si>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</si>
  <si>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</si>
  <si>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</si>
  <si>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</si>
  <si>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</si>
  <si>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</si>
  <si>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</si>
  <si>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</si>
  <si>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</si>
  <si>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</si>
  <si>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</si>
  <si>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</si>
  <si>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</si>
  <si>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</si>
  <si>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</si>
  <si>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</si>
  <si>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</si>
  <si>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</si>
  <si>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</si>
  <si>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</si>
  <si>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</si>
  <si>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</si>
  <si>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</si>
  <si>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</si>
  <si>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</si>
  <si>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</si>
  <si>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</si>
  <si>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</si>
  <si>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</si>
  <si>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</si>
  <si>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</si>
  <si>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</si>
  <si>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</si>
  <si>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</si>
  <si>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</si>
  <si>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</si>
  <si>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</si>
  <si>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</si>
  <si>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</si>
  <si>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</si>
  <si>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</si>
  <si>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</si>
  <si>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</si>
  <si>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</si>
  <si>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</si>
  <si>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</si>
  <si>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</si>
  <si>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</si>
  <si>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</si>
  <si>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</si>
  <si>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</si>
  <si>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</si>
  <si>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</si>
  <si>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</si>
  <si>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</si>
  <si>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</si>
  <si>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</si>
  <si>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</si>
  <si>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</si>
  <si>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</si>
  <si>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</si>
  <si>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</si>
  <si>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</si>
  <si>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</si>
  <si>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</si>
  <si>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</si>
  <si>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</si>
  <si>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</si>
  <si>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</si>
  <si>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</si>
  <si>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</si>
  <si>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</si>
  <si>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</si>
  <si>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</si>
  <si>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</si>
  <si>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</si>
  <si>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</si>
  <si>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</si>
  <si>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</si>
  <si>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</si>
  <si>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</si>
  <si>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</si>
  <si>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</si>
  <si>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</si>
  <si>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</si>
  <si>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</si>
  <si>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</si>
  <si>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</si>
  <si>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</si>
  <si>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</si>
  <si>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</si>
  <si>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</si>
  <si>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</si>
  <si>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</si>
  <si>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</si>
  <si>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</si>
  <si>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</si>
  <si>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</si>
  <si>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</si>
  <si>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</si>
  <si>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</si>
  <si>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</si>
  <si>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</si>
  <si>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</si>
  <si>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</si>
  <si>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</si>
  <si>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</si>
  <si>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</si>
  <si>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</si>
  <si>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</si>
  <si>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</si>
  <si>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</si>
  <si>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</si>
  <si>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</si>
  <si>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</si>
  <si>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</si>
  <si>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</si>
  <si>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</si>
  <si>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</si>
  <si>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</si>
  <si>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</si>
  <si>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</si>
  <si>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</si>
  <si>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</si>
  <si>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</si>
  <si>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</si>
  <si>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</si>
  <si>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</si>
  <si>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</si>
  <si>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</si>
  <si>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</si>
  <si>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</si>
  <si>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</si>
  <si>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</si>
  <si>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</si>
  <si>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</si>
  <si>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</si>
  <si>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</si>
  <si>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</si>
  <si>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</si>
  <si>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</si>
  <si>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</si>
  <si>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</si>
  <si>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</si>
  <si>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</si>
  <si>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</si>
  <si>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</si>
  <si>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</si>
  <si>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</si>
  <si>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</si>
  <si>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</si>
  <si>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</si>
  <si>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</si>
  <si>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</si>
  <si>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</si>
  <si>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</si>
  <si>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</si>
  <si>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</si>
  <si>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</si>
  <si>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</si>
  <si>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</si>
  <si>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</si>
  <si>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</si>
  <si>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</si>
  <si>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</si>
  <si>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</si>
  <si>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</si>
  <si>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</si>
  <si>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</si>
  <si>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</si>
  <si>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</si>
  <si>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</si>
  <si>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</si>
  <si>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</si>
  <si>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</si>
  <si>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</si>
  <si>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</si>
  <si>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</si>
  <si>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</si>
  <si>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</si>
  <si>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</si>
  <si>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</si>
  <si>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</si>
  <si>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</si>
  <si>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</si>
  <si>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</si>
  <si>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</si>
  <si>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</si>
  <si>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</si>
  <si>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</si>
  <si>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</si>
  <si>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</si>
  <si>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</si>
  <si>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</si>
  <si>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</si>
  <si>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</si>
  <si>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</si>
  <si>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</si>
  <si>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</si>
  <si>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</si>
  <si>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</si>
  <si>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</si>
  <si>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</si>
  <si>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</si>
  <si>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</si>
  <si>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</si>
  <si>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</si>
  <si>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</si>
  <si>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</si>
  <si>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</si>
  <si>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</si>
  <si>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</si>
  <si>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</si>
  <si>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</si>
  <si>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</si>
  <si>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</si>
  <si>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</si>
  <si>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</si>
  <si>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</si>
  <si>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</si>
  <si>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</si>
  <si>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</si>
  <si>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</si>
  <si>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</si>
  <si>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</si>
  <si>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</si>
  <si>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</si>
  <si>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</si>
  <si>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</si>
  <si>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</si>
  <si>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</si>
  <si>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</si>
  <si>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</si>
  <si>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</si>
  <si>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</si>
  <si>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</si>
  <si>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</si>
  <si>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</si>
  <si>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</si>
  <si>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</si>
  <si>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</si>
  <si>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</si>
  <si>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</si>
  <si>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</si>
  <si>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</si>
  <si>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</si>
  <si>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</si>
  <si>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</si>
  <si>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</si>
  <si>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</si>
  <si>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</si>
  <si>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</si>
  <si>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</si>
  <si>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</si>
  <si>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</si>
  <si>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</si>
  <si>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</si>
  <si>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</si>
  <si>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</si>
  <si>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</si>
  <si>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</si>
  <si>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</si>
  <si>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</si>
  <si>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</si>
  <si>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</si>
  <si>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</si>
  <si>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</si>
  <si>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</si>
  <si>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</si>
  <si>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</si>
  <si>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</si>
  <si>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</si>
  <si>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</si>
  <si>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</si>
  <si>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</si>
  <si>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</si>
  <si>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</si>
  <si>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</si>
  <si>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</si>
  <si>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</si>
  <si>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</si>
  <si>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</si>
  <si>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</si>
  <si>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</si>
  <si>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</si>
  <si>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</si>
  <si>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</si>
  <si>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</si>
  <si>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</si>
  <si>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</si>
  <si>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</si>
  <si>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</si>
  <si>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</si>
  <si>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</si>
  <si>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</si>
  <si>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</si>
  <si>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</si>
  <si>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</si>
  <si>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</si>
  <si>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</si>
  <si>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</si>
  <si>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</si>
  <si>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</si>
  <si>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</si>
  <si>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</si>
  <si>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</si>
  <si>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</si>
  <si>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</si>
  <si>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</si>
  <si>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</si>
  <si>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</si>
  <si>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</si>
  <si>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</si>
  <si>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</si>
  <si>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</si>
  <si>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</si>
  <si>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</si>
  <si>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</si>
  <si>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</si>
  <si>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</si>
  <si>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</si>
  <si>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</si>
  <si>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</si>
  <si>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</si>
  <si>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</si>
  <si>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</si>
  <si>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</si>
  <si>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</si>
  <si>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</si>
  <si>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</si>
  <si>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</si>
  <si>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</si>
  <si>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</si>
  <si>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</si>
  <si>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</si>
  <si>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</si>
  <si>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</si>
  <si>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</si>
  <si>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</si>
  <si>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</si>
  <si>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</si>
  <si>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</si>
  <si>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</si>
  <si>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</si>
  <si>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</si>
  <si>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</si>
  <si>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</si>
  <si>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</si>
  <si>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</si>
  <si>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</si>
  <si>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</si>
  <si>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</si>
  <si>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</si>
  <si>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</si>
  <si>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</si>
  <si>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</si>
  <si>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</si>
  <si>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</si>
  <si>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</si>
  <si>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</si>
  <si>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</si>
  <si>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</si>
  <si>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</si>
  <si>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</si>
  <si>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</si>
  <si>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</si>
  <si>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</si>
  <si>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</si>
  <si>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</si>
  <si>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</si>
  <si>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</si>
  <si>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</si>
  <si>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</si>
  <si>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</si>
  <si>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</si>
  <si>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</si>
  <si>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</si>
  <si>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</si>
  <si>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</si>
  <si>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</si>
  <si>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</si>
  <si>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</si>
  <si>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</si>
  <si>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</si>
  <si>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</si>
  <si>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</si>
  <si>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</si>
  <si>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</si>
  <si>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</si>
  <si>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</si>
  <si>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</si>
  <si>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</si>
  <si>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</si>
  <si>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</si>
  <si>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</si>
  <si>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</si>
  <si>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</si>
  <si>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</si>
  <si>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</si>
  <si>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</si>
  <si>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</si>
  <si>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</si>
  <si>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</si>
  <si>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</si>
  <si>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</si>
  <si>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</si>
  <si>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</si>
  <si>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</si>
  <si>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</si>
  <si>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</si>
  <si>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</si>
  <si>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</si>
  <si>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</si>
  <si>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</si>
  <si>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</si>
  <si>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</si>
  <si>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</si>
  <si>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</si>
  <si>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</si>
  <si>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</si>
  <si>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</si>
  <si>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</si>
  <si>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</si>
  <si>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</si>
  <si>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</si>
  <si>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</si>
  <si>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</si>
  <si>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</si>
  <si>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</si>
  <si>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</si>
  <si>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</si>
  <si>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</si>
  <si>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</si>
  <si>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</si>
  <si>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</si>
  <si>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</si>
  <si>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</si>
  <si>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</si>
  <si>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</si>
  <si>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</si>
  <si>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</si>
  <si>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</si>
  <si>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</si>
  <si>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</si>
  <si>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</si>
  <si>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</si>
  <si>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</si>
  <si>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</si>
  <si>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</si>
  <si>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</si>
  <si>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</si>
  <si>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</si>
  <si>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</si>
  <si>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</si>
  <si>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</si>
  <si>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</si>
  <si>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</si>
  <si>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</si>
  <si>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</si>
  <si>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</si>
  <si>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</si>
  <si>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</si>
  <si>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</si>
  <si>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</si>
  <si>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</si>
  <si>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</si>
  <si>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</si>
  <si>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</si>
  <si>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</si>
  <si>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</si>
  <si>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</si>
  <si>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</si>
  <si>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</si>
  <si>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</si>
  <si>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</si>
  <si>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</si>
  <si>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</si>
  <si>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</si>
  <si>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</si>
  <si>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</si>
  <si>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</si>
  <si>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</si>
  <si>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</si>
  <si>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</si>
  <si>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</si>
  <si>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</si>
  <si>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</si>
  <si>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</si>
  <si>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</si>
  <si>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</si>
  <si>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</si>
  <si>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</si>
  <si>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</si>
  <si>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</si>
  <si>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</si>
  <si>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</si>
  <si>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</si>
  <si>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</si>
  <si>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</si>
  <si>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</si>
  <si>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</si>
  <si>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</si>
  <si>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</si>
  <si>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</si>
  <si>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</si>
  <si>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</si>
  <si>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</si>
  <si>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</si>
  <si>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</si>
  <si>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</si>
  <si>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</si>
  <si>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</si>
  <si>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</si>
  <si>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</si>
  <si>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</si>
  <si>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</si>
  <si>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</si>
  <si>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</si>
  <si>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</si>
  <si>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</si>
  <si>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</si>
  <si>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</si>
  <si>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</si>
  <si>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</si>
  <si>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</si>
  <si>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</si>
  <si>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</si>
  <si>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</si>
  <si>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</si>
  <si>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</si>
  <si>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</si>
  <si>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</si>
  <si>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</si>
  <si>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</si>
  <si>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</si>
  <si>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</si>
  <si>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</si>
  <si>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</si>
  <si>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</si>
  <si>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</si>
  <si>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</si>
  <si>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</si>
  <si>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</si>
  <si>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</si>
  <si>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</si>
  <si>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</si>
  <si>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</si>
  <si>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</si>
  <si>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</si>
  <si>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</si>
  <si>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</si>
  <si>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</si>
  <si>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</si>
  <si>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</si>
  <si>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</si>
  <si>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</si>
  <si>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</si>
  <si>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</si>
  <si>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</si>
  <si>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</si>
  <si>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</si>
  <si>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</si>
  <si>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</si>
  <si>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</si>
  <si>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</si>
  <si>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</si>
  <si>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</si>
  <si>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</si>
  <si>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</si>
  <si>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</si>
  <si>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</si>
  <si>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</si>
  <si>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</si>
  <si>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</si>
  <si>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</si>
  <si>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</si>
  <si>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</si>
  <si>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</si>
  <si>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</si>
  <si>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</si>
  <si>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</si>
  <si>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</si>
  <si>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</si>
  <si>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</si>
  <si>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</si>
  <si>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</si>
  <si>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</si>
  <si>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</si>
  <si>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</si>
  <si>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</si>
  <si>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</si>
  <si>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</si>
  <si>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</si>
  <si>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</si>
  <si>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</si>
  <si>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</si>
  <si>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</si>
  <si>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</si>
  <si>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</si>
  <si>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</si>
  <si>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</si>
  <si>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</si>
  <si>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</si>
  <si>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</si>
  <si>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</si>
  <si>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</si>
  <si>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</si>
  <si>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</si>
  <si>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</si>
  <si>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</si>
  <si>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</si>
  <si>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</si>
  <si>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</si>
  <si>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</si>
  <si>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</si>
  <si>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</si>
  <si>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</si>
  <si>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</si>
  <si>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</si>
  <si>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</si>
  <si>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</si>
  <si>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</si>
  <si>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</si>
  <si>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</si>
  <si>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</si>
  <si>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</si>
  <si>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</si>
  <si>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</si>
  <si>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</si>
  <si>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</si>
  <si>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</si>
  <si>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</si>
  <si>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</si>
  <si>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</si>
  <si>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</si>
  <si>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</si>
  <si>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</si>
  <si>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</si>
  <si>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</si>
  <si>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</si>
  <si>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</si>
  <si>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</si>
  <si>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</si>
  <si>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</si>
  <si>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</si>
  <si>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</si>
  <si>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</si>
  <si>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</si>
  <si>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</si>
  <si>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</si>
  <si>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</si>
  <si>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</si>
  <si>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</si>
  <si>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</si>
  <si>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</si>
  <si>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</si>
  <si>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</si>
  <si>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</si>
  <si>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</si>
  <si>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</si>
  <si>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</si>
  <si>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</si>
  <si>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</si>
  <si>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</si>
  <si>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</si>
  <si>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</si>
  <si>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</si>
  <si>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</si>
  <si>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</si>
  <si>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</si>
  <si>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</si>
  <si>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</si>
  <si>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</si>
  <si>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</si>
  <si>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</si>
  <si>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</si>
  <si>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</si>
  <si>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</si>
  <si>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</si>
  <si>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</si>
  <si>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</si>
  <si>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</si>
  <si>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</si>
  <si>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</si>
  <si>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</si>
  <si>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</si>
  <si>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</si>
  <si>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</si>
  <si>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</si>
  <si>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</si>
  <si>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</si>
  <si>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</si>
  <si>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</si>
  <si>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</si>
  <si>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</si>
  <si>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</si>
  <si>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</si>
  <si>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</si>
  <si>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</si>
  <si>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</si>
  <si>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</si>
  <si>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</si>
  <si>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</si>
  <si>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</si>
  <si>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</si>
  <si>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</si>
  <si>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</si>
  <si>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</si>
  <si>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</si>
  <si>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</si>
  <si>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</si>
  <si>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</si>
  <si>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</si>
  <si>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</si>
  <si>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</si>
  <si>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</si>
  <si>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</si>
  <si>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</si>
  <si>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</si>
  <si>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</si>
  <si>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</si>
  <si>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</si>
  <si>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</si>
  <si>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</si>
  <si>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</si>
  <si>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</si>
  <si>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</si>
  <si>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</si>
  <si>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</si>
  <si>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</si>
  <si>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</si>
  <si>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</si>
  <si>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</si>
  <si>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</si>
  <si>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</si>
  <si>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</si>
  <si>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</si>
  <si>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</si>
  <si>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</si>
  <si>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</si>
  <si>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</si>
  <si>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</si>
  <si>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</si>
  <si>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</si>
  <si>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</si>
  <si>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</si>
  <si>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</si>
  <si>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</si>
  <si>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</si>
  <si>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</si>
  <si>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</si>
  <si>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</si>
  <si>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</si>
  <si>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</si>
  <si>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</si>
  <si>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</si>
  <si>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</si>
  <si>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</si>
  <si>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</si>
  <si>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</si>
  <si>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</si>
  <si>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</si>
  <si>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</si>
  <si>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</si>
  <si>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</si>
  <si>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</si>
  <si>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</si>
  <si>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</si>
  <si>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</si>
  <si>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</si>
  <si>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</si>
  <si>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</si>
  <si>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</si>
  <si>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</si>
  <si>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</si>
  <si>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</si>
  <si>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</si>
  <si>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</si>
  <si>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</si>
  <si>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</si>
  <si>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</si>
  <si>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</si>
  <si>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</si>
  <si>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</si>
  <si>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</si>
  <si>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</si>
  <si>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</si>
  <si>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</si>
  <si>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</si>
  <si>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</si>
  <si>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</si>
  <si>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</si>
  <si>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</si>
  <si>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</si>
  <si>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</si>
  <si>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</si>
  <si>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</si>
  <si>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</si>
  <si>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</si>
  <si>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</si>
  <si>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</si>
  <si>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</si>
  <si>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</si>
  <si>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</si>
  <si>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</si>
  <si>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</si>
  <si>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</si>
  <si>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</si>
  <si>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</si>
  <si>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</si>
  <si>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</si>
  <si>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</si>
  <si>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</si>
  <si>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</si>
  <si>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</si>
  <si>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</si>
  <si>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</si>
  <si>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</si>
  <si>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</si>
  <si>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</si>
  <si>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</si>
  <si>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</si>
  <si>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</si>
  <si>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</si>
  <si>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</si>
  <si>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</si>
  <si>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</si>
  <si>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</si>
  <si>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</si>
  <si>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</si>
  <si>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</si>
  <si>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</si>
  <si>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</si>
  <si>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</si>
  <si>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</si>
  <si>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</si>
  <si>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</si>
  <si>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</si>
  <si>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</si>
  <si>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</si>
  <si>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</si>
  <si>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</si>
  <si>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</si>
  <si>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</si>
  <si>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</si>
  <si>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</si>
  <si>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</si>
  <si>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</si>
  <si>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</si>
  <si>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</si>
  <si>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</si>
  <si>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</si>
  <si>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</si>
  <si>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</si>
  <si>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</si>
  <si>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</si>
  <si>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</si>
  <si>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</si>
  <si>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</si>
  <si>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</si>
  <si>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</si>
  <si>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</si>
  <si>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</si>
  <si>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</si>
  <si>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</si>
  <si>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</si>
  <si>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</si>
  <si>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</si>
  <si>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</si>
  <si>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</si>
  <si>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</si>
  <si>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</si>
  <si>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</si>
  <si>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</si>
  <si>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</si>
  <si>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</si>
  <si>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</si>
  <si>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</si>
  <si>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</si>
  <si>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</si>
  <si>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</si>
  <si>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</si>
  <si>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</si>
  <si>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</si>
  <si>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</si>
  <si>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</si>
  <si>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</si>
  <si>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</si>
  <si>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</si>
  <si>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</si>
  <si>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</si>
  <si>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</si>
  <si>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</si>
  <si>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</si>
  <si>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</si>
  <si>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</si>
  <si>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</si>
  <si>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</si>
  <si>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</si>
  <si>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</si>
  <si>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</si>
  <si>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</si>
  <si>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</si>
  <si>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</si>
  <si>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</si>
  <si>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</si>
  <si>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</si>
  <si>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</si>
  <si>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</si>
  <si>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</si>
  <si>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</si>
  <si>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</si>
  <si>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</si>
  <si>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</si>
  <si>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</si>
  <si>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</si>
  <si>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</si>
  <si>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</si>
  <si>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</si>
  <si>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</si>
  <si>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</si>
  <si>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</si>
  <si>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</si>
  <si>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</si>
  <si>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</si>
  <si>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</si>
  <si>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</si>
  <si>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</si>
  <si>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</si>
  <si>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</si>
  <si>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</si>
  <si>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</si>
  <si>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</si>
  <si>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</si>
  <si>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</si>
  <si>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</si>
  <si>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</si>
  <si>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</si>
  <si>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</si>
  <si>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</si>
  <si>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</si>
  <si>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</si>
  <si>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</si>
  <si>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</si>
  <si>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</si>
  <si>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</si>
  <si>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</si>
  <si>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</si>
  <si>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</si>
  <si>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</si>
  <si>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</si>
  <si>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</si>
  <si>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</si>
  <si>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</si>
  <si>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</si>
  <si>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</si>
  <si>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</si>
  <si>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</si>
  <si>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</si>
  <si>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</si>
  <si>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</si>
  <si>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</si>
  <si>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</si>
  <si>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</si>
  <si>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</si>
  <si>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</si>
  <si>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</si>
  <si>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</si>
  <si>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</si>
  <si>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</si>
  <si>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</si>
  <si>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</si>
  <si>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</si>
  <si>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</si>
  <si>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</si>
  <si>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</si>
  <si>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</si>
  <si>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</si>
  <si>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</si>
  <si>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</si>
  <si>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</si>
  <si>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</si>
  <si>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</si>
  <si>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</si>
  <si>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</si>
  <si>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</si>
  <si>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</si>
  <si>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</si>
  <si>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</si>
  <si>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</si>
  <si>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</si>
  <si>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</si>
  <si>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</si>
  <si>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</si>
  <si>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</si>
  <si>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</si>
  <si>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</si>
  <si>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</si>
  <si>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</si>
  <si>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</si>
  <si>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</si>
  <si>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</si>
  <si>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</si>
  <si>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</si>
  <si>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</si>
  <si>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</si>
  <si>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</si>
  <si>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</si>
  <si>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</si>
  <si>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</si>
  <si>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</si>
  <si>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</si>
  <si>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</si>
  <si>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</si>
  <si>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</si>
  <si>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</si>
  <si>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</si>
  <si>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</si>
  <si>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</si>
  <si>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</si>
  <si>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</si>
  <si>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</si>
  <si>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</si>
  <si>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</si>
  <si>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</si>
  <si>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</si>
  <si>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</si>
  <si>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</si>
  <si>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</si>
  <si>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</si>
  <si>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</si>
  <si>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</si>
  <si>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</si>
  <si>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</si>
  <si>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</si>
  <si>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</si>
  <si>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</si>
  <si>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</si>
  <si>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</si>
  <si>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</si>
  <si>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</si>
  <si>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</si>
  <si>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</si>
  <si>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</si>
  <si>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</si>
  <si>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</si>
  <si>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</si>
  <si>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</si>
  <si>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</si>
  <si>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</si>
  <si>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</si>
  <si>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</si>
  <si>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</si>
  <si>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</si>
  <si>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</si>
  <si>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</si>
  <si>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</si>
  <si>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</si>
  <si>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</si>
  <si>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</si>
  <si>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</si>
  <si>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</si>
  <si>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</si>
  <si>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</si>
  <si>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</si>
  <si>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</si>
  <si>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</si>
  <si>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</si>
  <si>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</si>
  <si>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</si>
  <si>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</si>
  <si>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</si>
  <si>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</si>
  <si>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</si>
  <si>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</si>
  <si>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</si>
  <si>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</si>
  <si>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</si>
  <si>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</si>
  <si>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</si>
  <si>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</si>
  <si>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</si>
  <si>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</si>
  <si>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</si>
  <si>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</si>
  <si>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</si>
  <si>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</si>
  <si>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</si>
  <si>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</si>
  <si>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</si>
  <si>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</si>
  <si>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</si>
  <si>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</si>
  <si>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</si>
  <si>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</si>
  <si>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</si>
  <si>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</si>
  <si>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</si>
  <si>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</si>
  <si>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</si>
  <si>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</si>
  <si>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</si>
  <si>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</si>
  <si>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</si>
  <si>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</si>
  <si>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</si>
  <si>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</si>
  <si>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</si>
  <si>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</si>
  <si>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</si>
  <si>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</si>
  <si>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</si>
  <si>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</si>
  <si>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</si>
  <si>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</si>
  <si>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</si>
  <si>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</si>
  <si>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</si>
  <si>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</si>
  <si>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</si>
  <si>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</si>
  <si>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</si>
  <si>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</si>
  <si>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</si>
  <si>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</si>
  <si>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</si>
  <si>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</si>
  <si>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</si>
  <si>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</si>
  <si>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</si>
  <si>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</si>
  <si>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</si>
  <si>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</si>
  <si>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</si>
  <si>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</si>
  <si>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</si>
  <si>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</si>
  <si>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</si>
  <si>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</si>
  <si>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</si>
  <si>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</si>
  <si>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</si>
  <si>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</si>
  <si>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</si>
  <si>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</si>
  <si>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</si>
  <si>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</si>
  <si>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</si>
  <si>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</si>
  <si>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</si>
  <si>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</si>
  <si>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</si>
  <si>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</si>
  <si>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</si>
  <si>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</si>
  <si>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</si>
  <si>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</si>
  <si>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</si>
  <si>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</si>
  <si>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</si>
  <si>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</si>
  <si>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</si>
  <si>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</si>
  <si>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</si>
  <si>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</si>
  <si>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</si>
  <si>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</si>
  <si>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</si>
  <si>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</si>
  <si>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</si>
  <si>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</si>
  <si>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</si>
  <si>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</si>
  <si>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</si>
  <si>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</si>
  <si>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</si>
  <si>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</si>
  <si>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</si>
  <si>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</si>
  <si>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</si>
  <si>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</si>
  <si>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</si>
  <si>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</si>
  <si>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</si>
  <si>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</si>
  <si>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</si>
  <si>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</si>
  <si>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</si>
  <si>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</si>
  <si>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</si>
  <si>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</si>
  <si>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</si>
  <si>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</si>
  <si>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</si>
  <si>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</si>
  <si>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</si>
  <si>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</si>
  <si>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</si>
  <si>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</si>
  <si>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</si>
  <si>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</si>
  <si>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</si>
  <si>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</si>
  <si>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</si>
  <si>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</si>
  <si>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</si>
  <si>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</si>
  <si>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</si>
  <si>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</si>
  <si>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</si>
  <si>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</si>
  <si>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</si>
  <si>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</si>
  <si>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</si>
  <si>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</si>
  <si>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</si>
  <si>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</si>
  <si>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</si>
  <si>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</si>
  <si>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</si>
  <si>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</si>
  <si>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</si>
  <si>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</si>
  <si>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</si>
  <si>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</si>
  <si>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</si>
  <si>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</si>
  <si>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</si>
  <si>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</si>
  <si>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</si>
  <si>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</si>
  <si>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</si>
  <si>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</si>
  <si>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</si>
  <si>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</si>
  <si>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</si>
  <si>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</si>
  <si>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</si>
  <si>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</si>
  <si>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</si>
  <si>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</si>
  <si>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</si>
  <si>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</si>
  <si>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</si>
  <si>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</si>
  <si>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</si>
  <si>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</si>
  <si>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</si>
  <si>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</si>
  <si>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</si>
  <si>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</si>
  <si>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</si>
  <si>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</si>
  <si>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</si>
  <si>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</si>
  <si>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</si>
  <si>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</si>
  <si>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</si>
  <si>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</si>
  <si>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</si>
  <si>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</si>
  <si>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</si>
  <si>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</si>
  <si>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</si>
  <si>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</si>
  <si>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</si>
  <si>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</si>
  <si>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</si>
  <si>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</si>
  <si>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</si>
  <si>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</si>
  <si>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</si>
  <si>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</si>
  <si>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</si>
  <si>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</si>
  <si>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</si>
  <si>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</si>
  <si>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</si>
  <si>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</si>
  <si>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</si>
  <si>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</si>
  <si>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</si>
  <si>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</si>
  <si>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</si>
  <si>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</si>
  <si>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</si>
  <si>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</si>
  <si>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</si>
  <si>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</si>
  <si>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</si>
  <si>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</si>
  <si>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</si>
  <si>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</si>
  <si>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</si>
  <si>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</si>
  <si>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</si>
  <si>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</si>
  <si>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</si>
  <si>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</si>
  <si>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</si>
  <si>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</si>
  <si>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</si>
  <si>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</si>
  <si>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</si>
  <si>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</si>
  <si>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</si>
  <si>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</si>
  <si>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</si>
  <si>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</si>
  <si>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</si>
  <si>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</si>
  <si>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</si>
  <si>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</si>
  <si>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</si>
  <si>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</si>
  <si>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</si>
  <si>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</si>
  <si>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</si>
  <si>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</si>
  <si>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</si>
  <si>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</si>
  <si>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</si>
  <si>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</si>
  <si>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</si>
  <si>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</si>
  <si>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</si>
  <si>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</si>
  <si>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</si>
  <si>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</si>
  <si>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</si>
  <si>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</si>
  <si>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</si>
  <si>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</si>
  <si>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</si>
  <si>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</si>
  <si>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</si>
  <si>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</si>
  <si>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</si>
  <si>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</si>
  <si>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</si>
  <si>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</si>
  <si>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</si>
  <si>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</si>
  <si>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</si>
  <si>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</si>
  <si>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</si>
  <si>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</si>
  <si>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</si>
  <si>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</si>
  <si>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</si>
  <si>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</si>
  <si>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</si>
  <si>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</si>
  <si>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</si>
  <si>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</si>
  <si>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</si>
  <si>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</si>
  <si>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</si>
  <si>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</si>
  <si>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</si>
  <si>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</si>
  <si>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</si>
  <si>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</si>
  <si>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</si>
  <si>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</si>
  <si>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</si>
  <si>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</si>
  <si>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</si>
  <si>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</si>
  <si>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</si>
  <si>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</si>
  <si>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</si>
  <si>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</si>
  <si>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</si>
  <si>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</si>
  <si>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</si>
  <si>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</si>
  <si>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</si>
  <si>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</si>
  <si>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</si>
  <si>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</si>
  <si>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</si>
  <si>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</si>
  <si>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</si>
  <si>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</si>
  <si>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</si>
  <si>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</si>
  <si>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</si>
  <si>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</si>
  <si>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</si>
  <si>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</si>
  <si>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</si>
  <si>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</si>
  <si>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</si>
  <si>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</si>
  <si>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</si>
  <si>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</si>
  <si>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</si>
  <si>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</si>
  <si>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</si>
  <si>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</si>
  <si>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</si>
  <si>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</si>
  <si>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</si>
  <si>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</si>
  <si>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</si>
  <si>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</si>
  <si>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</si>
  <si>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</si>
  <si>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</si>
  <si>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</si>
  <si>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</si>
  <si>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</si>
  <si>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</si>
  <si>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</si>
  <si>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</si>
  <si>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</si>
  <si>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</si>
  <si>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</si>
  <si>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</si>
  <si>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</si>
  <si>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</si>
  <si>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</si>
  <si>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</si>
  <si>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</si>
  <si>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</si>
  <si>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</si>
  <si>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</si>
  <si>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</si>
  <si>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</si>
  <si>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</si>
  <si>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</si>
  <si>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</si>
  <si>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</si>
  <si>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</si>
  <si>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</si>
  <si>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</si>
  <si>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</si>
  <si>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</si>
  <si>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</si>
  <si>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</si>
  <si>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</si>
  <si>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</si>
  <si>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</si>
  <si>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</si>
  <si>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</si>
  <si>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</si>
  <si>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</si>
  <si>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</si>
  <si>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</si>
  <si>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</si>
  <si>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</si>
  <si>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</si>
  <si>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</si>
  <si>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</si>
  <si>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</si>
  <si>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</si>
  <si>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</si>
  <si>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</si>
  <si>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</si>
  <si>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</si>
  <si>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</si>
  <si>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</si>
  <si>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</si>
  <si>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</si>
  <si>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</si>
  <si>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</si>
  <si>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</si>
  <si>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</si>
  <si>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</si>
  <si>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</si>
  <si>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</si>
  <si>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</si>
  <si>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</si>
  <si>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</si>
  <si>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</si>
  <si>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</si>
  <si>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</si>
  <si>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</si>
  <si>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</si>
  <si>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</si>
  <si>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</si>
  <si>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</si>
  <si>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</si>
  <si>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</si>
  <si>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</si>
  <si>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</si>
  <si>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</si>
  <si>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</si>
  <si>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</si>
  <si>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</si>
  <si>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</si>
  <si>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</si>
  <si>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</si>
  <si>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</si>
  <si>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</si>
  <si>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</si>
  <si>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</si>
  <si>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</si>
  <si>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</si>
  <si>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</si>
  <si>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</si>
  <si>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</si>
  <si>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</si>
  <si>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</si>
  <si>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</si>
  <si>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</si>
  <si>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</si>
  <si>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</si>
  <si>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</si>
  <si>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</si>
  <si>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</si>
  <si>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</si>
  <si>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</si>
  <si>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</si>
  <si>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</si>
  <si>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</si>
  <si>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</si>
  <si>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</si>
  <si>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</si>
  <si>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</si>
  <si>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</si>
  <si>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</si>
  <si>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</si>
  <si>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</si>
  <si>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</si>
  <si>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</si>
  <si>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</si>
  <si>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</si>
  <si>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</si>
  <si>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</si>
  <si>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</si>
  <si>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</si>
  <si>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</si>
  <si>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</si>
  <si>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</si>
  <si>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</si>
  <si>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</si>
  <si>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</si>
  <si>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</si>
  <si>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</si>
  <si>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</si>
  <si>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</si>
  <si>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</si>
  <si>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</si>
  <si>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</si>
  <si>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</si>
  <si>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</si>
  <si>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</si>
  <si>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</si>
  <si>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</si>
  <si>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</si>
  <si>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</si>
  <si>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</si>
  <si>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</si>
  <si>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</si>
  <si>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</si>
  <si>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</si>
  <si>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</si>
  <si>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</si>
  <si>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</si>
  <si>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</si>
  <si>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</si>
  <si>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</si>
  <si>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</si>
  <si>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</si>
  <si>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</si>
  <si>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</si>
  <si>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</si>
  <si>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</si>
  <si>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</si>
  <si>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</si>
  <si>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</si>
  <si>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</si>
  <si>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</si>
  <si>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</si>
  <si>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</si>
  <si>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</si>
  <si>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</si>
  <si>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</si>
  <si>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</si>
  <si>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</si>
  <si>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</si>
  <si>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</si>
  <si>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</si>
  <si>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</si>
  <si>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</si>
  <si>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</si>
  <si>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</si>
  <si>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</si>
  <si>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</si>
  <si>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</si>
  <si>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</si>
  <si>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</si>
  <si>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</si>
  <si>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</si>
  <si>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</si>
  <si>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</si>
  <si>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</si>
  <si>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</si>
  <si>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</si>
  <si>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</si>
  <si>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</si>
  <si>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</si>
  <si>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</si>
  <si>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</si>
  <si>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</si>
  <si>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</si>
  <si>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</si>
  <si>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</si>
  <si>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</si>
  <si>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</si>
  <si>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</si>
  <si>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</si>
  <si>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</si>
  <si>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</si>
  <si>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</si>
  <si>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</si>
  <si>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</si>
  <si>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</si>
  <si>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</si>
  <si>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</si>
  <si>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</si>
  <si>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</si>
  <si>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</si>
  <si>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</si>
  <si>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</si>
  <si>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</si>
  <si>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</si>
  <si>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</si>
  <si>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</si>
  <si>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</si>
  <si>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</si>
  <si>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</si>
  <si>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</si>
  <si>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</si>
  <si>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</si>
  <si>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</si>
  <si>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</si>
  <si>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</si>
  <si>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</si>
  <si>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</si>
  <si>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</si>
  <si>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</si>
  <si>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</si>
  <si>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</si>
  <si>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</si>
  <si>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</si>
  <si>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</si>
  <si>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</si>
  <si>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</si>
  <si>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</si>
  <si>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</si>
  <si>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</si>
  <si>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</si>
  <si>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</si>
  <si>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</si>
  <si>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</si>
  <si>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</si>
  <si>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</si>
  <si>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</si>
  <si>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</si>
  <si>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</si>
  <si>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</si>
  <si>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</si>
  <si>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</si>
  <si>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</si>
  <si>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</si>
  <si>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</si>
  <si>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</si>
  <si>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</si>
  <si>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</si>
  <si>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</si>
  <si>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</si>
  <si>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</si>
  <si>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</si>
  <si>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</si>
  <si>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</si>
  <si>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</si>
  <si>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</si>
  <si>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</si>
  <si>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</si>
  <si>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</si>
  <si>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</si>
  <si>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</si>
  <si>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</si>
  <si>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</si>
  <si>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</si>
  <si>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</si>
  <si>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</si>
  <si>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</si>
  <si>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</si>
  <si>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</si>
  <si>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</si>
  <si>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</si>
  <si>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</si>
  <si>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</si>
  <si>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</si>
  <si>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</si>
  <si>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</si>
  <si>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</si>
  <si>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</si>
  <si>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</si>
  <si>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</si>
  <si>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</si>
  <si>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</si>
  <si>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</si>
  <si>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</si>
  <si>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</si>
  <si>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</si>
  <si>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</si>
  <si>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</si>
  <si>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</si>
  <si>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</si>
  <si>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</si>
  <si>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</si>
  <si>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</si>
  <si>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</si>
  <si>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</si>
  <si>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</si>
  <si>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</si>
  <si>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</si>
  <si>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</si>
  <si>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</si>
  <si>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</si>
  <si>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</si>
  <si>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</si>
  <si>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</si>
  <si>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</si>
  <si>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</si>
  <si>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</si>
  <si>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</si>
  <si>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</si>
  <si>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</si>
  <si>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</si>
  <si>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</si>
  <si>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</si>
  <si>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</si>
  <si>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</si>
  <si>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</si>
  <si>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</si>
  <si>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</si>
  <si>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</si>
  <si>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</si>
  <si>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</si>
  <si>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</si>
  <si>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</si>
  <si>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</si>
  <si>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</si>
  <si>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</si>
  <si>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</si>
  <si>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</si>
  <si>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</si>
  <si>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</si>
  <si>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</si>
  <si>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</si>
  <si>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</si>
  <si>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</si>
  <si>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</si>
  <si>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</si>
  <si>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</si>
  <si>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</si>
  <si>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</si>
  <si>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</si>
  <si>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</si>
  <si>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</si>
  <si>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</si>
  <si>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</si>
  <si>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</si>
  <si>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</si>
  <si>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</si>
  <si>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</si>
  <si>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</si>
  <si>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</si>
  <si>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</si>
  <si>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</si>
  <si>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</si>
  <si>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</si>
  <si>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</si>
  <si>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</si>
  <si>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</si>
  <si>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</si>
  <si>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</si>
  <si>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</si>
  <si>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</si>
  <si>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</si>
  <si>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</si>
  <si>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</si>
  <si>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</si>
  <si>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</si>
  <si>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</si>
  <si>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</si>
  <si>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</si>
  <si>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</si>
  <si>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</si>
  <si>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</si>
  <si>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</si>
  <si>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</si>
  <si>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</si>
  <si>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</si>
  <si>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</si>
  <si>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</si>
  <si>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</si>
  <si>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</si>
  <si>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</si>
  <si>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</si>
  <si>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</si>
  <si>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</si>
  <si>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</si>
  <si>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</si>
  <si>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</si>
  <si>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</si>
  <si>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</si>
  <si>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</si>
  <si>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</si>
  <si>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</si>
  <si>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</si>
  <si>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</si>
  <si>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</si>
  <si>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</si>
  <si>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</si>
  <si>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</si>
  <si>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</si>
  <si>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</si>
  <si>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</si>
  <si>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</si>
  <si>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</si>
  <si>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</si>
  <si>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</si>
  <si>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</si>
  <si>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</si>
  <si>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</si>
  <si>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</si>
  <si>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</si>
  <si>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</si>
  <si>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</si>
  <si>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</si>
  <si>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</si>
  <si>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</si>
  <si>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</si>
  <si>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</si>
  <si>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</si>
  <si>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</si>
  <si>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</si>
  <si>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</si>
  <si>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</si>
  <si>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</si>
  <si>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</si>
  <si>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</si>
  <si>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</si>
  <si>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</si>
  <si>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</si>
  <si>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</si>
  <si>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</si>
  <si>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</si>
  <si>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</si>
  <si>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</si>
  <si>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</si>
  <si>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</si>
  <si>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</si>
  <si>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</si>
  <si>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</si>
  <si>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</si>
  <si>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</si>
  <si>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</si>
  <si>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</si>
  <si>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</si>
  <si>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</si>
  <si>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</si>
  <si>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</si>
  <si>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</si>
  <si>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</si>
  <si>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</si>
  <si>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</si>
  <si>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</si>
  <si>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</si>
  <si>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</si>
  <si>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</si>
  <si>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</si>
  <si>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</si>
  <si>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</si>
  <si>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</si>
  <si>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</si>
  <si>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</si>
  <si>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</si>
  <si>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</si>
  <si>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</si>
  <si>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</si>
  <si>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</si>
  <si>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</si>
  <si>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</si>
  <si>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</si>
  <si>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</si>
  <si>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</si>
  <si>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</si>
  <si>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</si>
  <si>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</si>
  <si>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</si>
  <si>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</si>
  <si>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</si>
  <si>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</si>
  <si>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</si>
  <si>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</si>
  <si>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</si>
  <si>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</si>
  <si>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</si>
  <si>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</si>
  <si>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</si>
  <si>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</si>
  <si>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</si>
  <si>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</si>
  <si>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</si>
  <si>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</si>
  <si>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</si>
  <si>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</si>
  <si>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</si>
  <si>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</si>
  <si>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</si>
  <si>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</si>
  <si>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</si>
  <si>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</si>
  <si>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</si>
  <si>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</si>
  <si>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</si>
  <si>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</si>
  <si>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</si>
  <si>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</si>
  <si>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</si>
  <si>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</si>
  <si>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</si>
  <si>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</si>
  <si>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</si>
  <si>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</si>
  <si>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</si>
  <si>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</si>
  <si>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</si>
  <si>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</si>
  <si>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</si>
  <si>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</si>
  <si>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</si>
  <si>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</si>
  <si>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</si>
  <si>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</si>
  <si>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</si>
  <si>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</si>
  <si>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</si>
  <si>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</si>
  <si>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</si>
  <si>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</si>
  <si>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</si>
  <si>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</si>
  <si>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</si>
  <si>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</si>
  <si>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</si>
  <si>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</si>
  <si>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</si>
  <si>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</si>
  <si>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</si>
  <si>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</si>
  <si>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</si>
  <si>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</si>
  <si>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</si>
  <si>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</si>
  <si>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</si>
  <si>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</si>
  <si>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</si>
  <si>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</si>
  <si>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</si>
  <si>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</si>
  <si>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</si>
  <si>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</si>
  <si>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</si>
  <si>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</si>
  <si>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</si>
  <si>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</si>
  <si>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</si>
  <si>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</si>
  <si>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</si>
  <si>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</si>
  <si>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</si>
  <si>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</si>
  <si>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</si>
  <si>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</si>
  <si>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</si>
  <si>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</si>
  <si>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</si>
  <si>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</si>
  <si>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</si>
  <si>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</si>
  <si>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</si>
  <si>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</si>
  <si>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</si>
  <si>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</si>
  <si>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</si>
  <si>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</si>
  <si>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</si>
  <si>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</si>
  <si>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</si>
  <si>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</si>
  <si>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</si>
  <si>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</si>
  <si>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</si>
  <si>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</si>
  <si>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</si>
  <si>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</si>
  <si>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</si>
  <si>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</si>
  <si>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</si>
  <si>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</si>
  <si>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</si>
  <si>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</si>
  <si>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</si>
  <si>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</si>
  <si>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</si>
  <si>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</si>
  <si>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</si>
  <si>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</si>
  <si>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</si>
  <si>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</si>
  <si>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</si>
  <si>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</si>
  <si>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</si>
  <si>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</si>
  <si>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</si>
  <si>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</si>
  <si>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</si>
  <si>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</si>
  <si>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</si>
  <si>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</si>
  <si>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</si>
  <si>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</si>
  <si>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</si>
  <si>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</si>
  <si>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</si>
  <si>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</si>
  <si>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</si>
  <si>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</si>
  <si>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</si>
  <si>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</si>
  <si>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</si>
  <si>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</si>
  <si>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</si>
  <si>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</si>
  <si>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</si>
  <si>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</si>
  <si>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</si>
  <si>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</si>
  <si>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</si>
  <si>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</si>
  <si>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</si>
  <si>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</si>
  <si>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</si>
  <si>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</si>
  <si>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</si>
  <si>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</si>
  <si>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</si>
  <si>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</si>
  <si>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</si>
  <si>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</si>
  <si>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</si>
  <si>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</si>
  <si>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</si>
  <si>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</si>
  <si>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</si>
  <si>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</si>
  <si>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</si>
  <si>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</si>
  <si>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</si>
  <si>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</si>
  <si>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</si>
  <si>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</si>
  <si>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</si>
  <si>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</si>
  <si>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</si>
  <si>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</si>
  <si>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</si>
  <si>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</si>
  <si>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</si>
  <si>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</si>
  <si>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</si>
  <si>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</si>
  <si>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</si>
  <si>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</si>
  <si>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</si>
  <si>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</si>
  <si>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</si>
  <si>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</si>
  <si>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</si>
  <si>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</si>
  <si>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</si>
  <si>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</si>
  <si>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</si>
  <si>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</si>
  <si>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</si>
  <si>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</si>
  <si>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</si>
  <si>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</si>
  <si>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</si>
  <si>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</si>
  <si>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</si>
  <si>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</si>
  <si>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</si>
  <si>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</si>
  <si>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</si>
  <si>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</si>
  <si>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</si>
  <si>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</si>
  <si>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</si>
  <si>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</si>
  <si>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</si>
  <si>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</si>
  <si>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</si>
  <si>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</si>
  <si>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</si>
  <si>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</si>
  <si>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</si>
  <si>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</si>
  <si>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</si>
  <si>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</si>
  <si>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</si>
  <si>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</si>
  <si>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</si>
  <si>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</si>
  <si>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</si>
  <si>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</si>
  <si>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</si>
  <si>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</si>
  <si>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</si>
  <si>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</si>
  <si>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</si>
  <si>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</si>
  <si>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</si>
  <si>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</si>
  <si>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</si>
  <si>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</si>
  <si>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</si>
  <si>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</si>
  <si>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</si>
  <si>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</si>
  <si>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</si>
  <si>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</si>
  <si>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</si>
  <si>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</si>
  <si>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</si>
  <si>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</si>
  <si>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</si>
  <si>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</si>
  <si>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</si>
  <si>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</si>
  <si>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</si>
  <si>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</si>
  <si>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</si>
  <si>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</si>
  <si>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</si>
  <si>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</si>
  <si>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</si>
  <si>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</si>
  <si>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</si>
  <si>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</si>
  <si>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</si>
  <si>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</si>
  <si>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</si>
  <si>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</si>
  <si>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</si>
  <si>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</si>
  <si>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</si>
  <si>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</si>
  <si>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</si>
  <si>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</si>
  <si>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</si>
  <si>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</si>
  <si>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</si>
  <si>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</si>
  <si>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</si>
  <si>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</si>
  <si>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</si>
  <si>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</si>
  <si>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</si>
  <si>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</si>
  <si>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</si>
  <si>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</si>
  <si>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</si>
  <si>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</si>
  <si>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</si>
  <si>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</si>
  <si>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</si>
  <si>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</si>
  <si>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</si>
  <si>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</si>
  <si>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</si>
  <si>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</si>
  <si>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</si>
  <si>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</si>
  <si>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</si>
  <si>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</si>
  <si>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</si>
  <si>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</si>
  <si>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</si>
  <si>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</si>
  <si>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</si>
  <si>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</si>
  <si>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</si>
  <si>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</si>
  <si>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</si>
  <si>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</si>
  <si>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</si>
  <si>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</si>
  <si>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</si>
  <si>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</si>
  <si>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</si>
  <si>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</si>
  <si>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</si>
  <si>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</si>
  <si>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</si>
  <si>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</si>
  <si>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</si>
  <si>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</si>
  <si>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</si>
  <si>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</si>
  <si>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</si>
  <si>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</si>
  <si>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</si>
  <si>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</si>
  <si>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</si>
  <si>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</si>
  <si>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</si>
  <si>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</si>
  <si>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</si>
  <si>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</si>
  <si>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</si>
  <si>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</si>
  <si>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</si>
  <si>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</si>
  <si>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</si>
  <si>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</si>
  <si>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</si>
  <si>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</si>
  <si>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</si>
  <si>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</si>
  <si>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</si>
  <si>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</si>
  <si>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</si>
  <si>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</si>
  <si>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</si>
  <si>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</si>
  <si>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</si>
  <si>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</si>
  <si>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</si>
  <si>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</si>
  <si>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</si>
  <si>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</si>
  <si>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</si>
  <si>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</si>
  <si>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</si>
  <si>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</si>
  <si>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</si>
  <si>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</si>
  <si>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</si>
  <si>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</si>
  <si>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</si>
  <si>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</si>
  <si>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</si>
  <si>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</si>
  <si>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</si>
  <si>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</si>
  <si>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</si>
  <si>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</si>
  <si>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</si>
  <si>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</si>
  <si>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</si>
  <si>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</si>
  <si>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</si>
  <si>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</si>
  <si>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</si>
  <si>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</si>
  <si>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</si>
  <si>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</si>
  <si>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</si>
  <si>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</si>
  <si>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</si>
  <si>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</si>
  <si>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</si>
  <si>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</si>
  <si>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</si>
  <si>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</si>
  <si>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</si>
  <si>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</si>
  <si>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</si>
  <si>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</si>
  <si>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</si>
  <si>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</si>
  <si>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</si>
  <si>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</si>
  <si>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</si>
  <si>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</si>
  <si>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</si>
  <si>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</si>
  <si>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</si>
  <si>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</si>
  <si>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</si>
  <si>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</si>
  <si>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</si>
  <si>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</si>
  <si>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</si>
  <si>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</si>
  <si>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</si>
  <si>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</si>
  <si>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</si>
  <si>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</si>
  <si>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</si>
  <si>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</si>
  <si>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</si>
  <si>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</si>
  <si>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</si>
  <si>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</si>
  <si>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</si>
  <si>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</si>
  <si>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</si>
  <si>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</si>
  <si>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</si>
  <si>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</si>
  <si>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</si>
  <si>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</si>
  <si>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</si>
  <si>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</si>
  <si>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</si>
  <si>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</si>
  <si>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</si>
  <si>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</si>
  <si>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</si>
  <si>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</si>
  <si>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</si>
  <si>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</si>
  <si>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</si>
  <si>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</si>
  <si>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</si>
  <si>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</si>
  <si>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</si>
  <si>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</si>
  <si>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</si>
  <si>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</si>
  <si>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</si>
  <si>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</si>
  <si>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</si>
  <si>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</si>
  <si>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</si>
  <si>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</si>
  <si>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</si>
  <si>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</si>
  <si>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</si>
  <si>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</si>
  <si>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</si>
  <si>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</si>
  <si>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</si>
  <si>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</si>
  <si>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</si>
  <si>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</si>
  <si>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</si>
  <si>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</si>
  <si>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</si>
  <si>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</si>
  <si>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</si>
  <si>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</si>
  <si>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</si>
  <si>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</si>
  <si>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</si>
  <si>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</si>
  <si>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</si>
  <si>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</si>
  <si>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</si>
  <si>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</si>
  <si>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</si>
  <si>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</si>
  <si>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</si>
  <si>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</si>
  <si>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</si>
  <si>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</si>
  <si>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</si>
  <si>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</si>
  <si>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</si>
  <si>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</si>
  <si>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</si>
  <si>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</si>
  <si>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</si>
  <si>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</si>
  <si>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</si>
  <si>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</si>
  <si>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</si>
  <si>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</si>
  <si>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</si>
  <si>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</si>
  <si>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</si>
  <si>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</si>
  <si>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</si>
  <si>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</si>
  <si>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</si>
  <si>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</si>
  <si>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</si>
  <si>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</si>
  <si>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</si>
  <si>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</si>
  <si>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</si>
  <si>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</si>
  <si>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</si>
  <si>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</si>
  <si>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</si>
  <si>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</si>
  <si>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</si>
  <si>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</si>
  <si>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</si>
  <si>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</si>
  <si>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</si>
  <si>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</si>
  <si>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</si>
  <si>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</si>
  <si>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</si>
  <si>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</si>
  <si>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</si>
  <si>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</si>
  <si>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</si>
  <si>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</si>
  <si>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</si>
  <si>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</si>
  <si>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</si>
  <si>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</si>
  <si>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</si>
  <si>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</si>
  <si>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</si>
  <si>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</si>
  <si>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</si>
  <si>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</si>
  <si>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</si>
  <si>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</si>
  <si>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</si>
  <si>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</si>
  <si>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</si>
  <si>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</si>
  <si>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</si>
  <si>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</si>
  <si>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</si>
  <si>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</si>
  <si>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</si>
  <si>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</si>
  <si>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</si>
  <si>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</si>
  <si>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</si>
  <si>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</si>
  <si>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</si>
  <si>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</si>
  <si>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</si>
  <si>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</si>
  <si>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</si>
  <si>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</si>
  <si>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</si>
  <si>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</si>
  <si>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</si>
  <si>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</si>
  <si>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</si>
  <si>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</si>
  <si>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</si>
  <si>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</si>
  <si>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</si>
  <si>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</si>
  <si>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</si>
  <si>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</si>
  <si>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</si>
  <si>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</si>
  <si>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</si>
  <si>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</si>
  <si>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</si>
  <si>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</si>
  <si>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</si>
  <si>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</si>
  <si>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</si>
  <si>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</si>
  <si>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</si>
  <si>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</si>
  <si>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</si>
  <si>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</si>
  <si>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</si>
  <si>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</si>
  <si>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</si>
  <si>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</si>
  <si>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</si>
  <si>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</si>
  <si>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</si>
  <si>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</si>
  <si>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</si>
  <si>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</si>
  <si>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</si>
  <si>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</si>
  <si>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</si>
  <si>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</si>
  <si>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</si>
  <si>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</si>
  <si>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</si>
  <si>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</si>
  <si>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</si>
  <si>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</si>
  <si>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</si>
  <si>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</si>
  <si>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</si>
  <si>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</si>
  <si>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</si>
  <si>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</si>
  <si>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</si>
  <si>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</si>
  <si>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</si>
  <si>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</si>
  <si>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</si>
  <si>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</si>
  <si>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</si>
  <si>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</si>
  <si>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</si>
  <si>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</si>
  <si>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</si>
  <si>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</si>
  <si>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</si>
  <si>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</si>
  <si>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</si>
  <si>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</si>
  <si>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</si>
  <si>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</si>
  <si>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</si>
  <si>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</si>
  <si>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</si>
  <si>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</si>
  <si>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</si>
  <si>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</si>
  <si>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</si>
  <si>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</si>
  <si>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</si>
  <si>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</si>
  <si>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</si>
  <si>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</si>
  <si>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</si>
  <si>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</si>
  <si>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</si>
  <si>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</si>
  <si>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</si>
  <si>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</si>
  <si>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</si>
  <si>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</si>
  <si>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</si>
  <si>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</si>
  <si>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</si>
  <si>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</si>
  <si>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</si>
  <si>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</si>
  <si>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</si>
  <si>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</si>
  <si>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</si>
  <si>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</si>
  <si>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</si>
  <si>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</si>
  <si>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</si>
  <si>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</si>
  <si>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</si>
  <si>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</si>
  <si>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</si>
  <si>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</si>
  <si>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</si>
  <si>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</si>
  <si>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</si>
  <si>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</si>
  <si>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</si>
  <si>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</si>
  <si>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</si>
  <si>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</si>
  <si>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</si>
  <si>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</si>
  <si>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</si>
  <si>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</si>
  <si>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</si>
  <si>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</si>
  <si>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</si>
  <si>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</si>
  <si>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</si>
  <si>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</si>
  <si>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</si>
  <si>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</si>
  <si>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</si>
  <si>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</si>
  <si>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</si>
  <si>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</si>
  <si>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</si>
  <si>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</si>
  <si>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</si>
  <si>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</si>
  <si>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</si>
  <si>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</si>
  <si>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</si>
  <si>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</si>
  <si>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</si>
  <si>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</si>
  <si>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</si>
  <si>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</si>
  <si>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</si>
  <si>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</si>
  <si>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</si>
  <si>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</si>
  <si>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</si>
  <si>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</si>
  <si>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</si>
  <si>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</si>
  <si>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</si>
  <si>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</si>
  <si>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</si>
  <si>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</si>
  <si>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</si>
  <si>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</si>
  <si>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</si>
  <si>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</si>
  <si>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</si>
  <si>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</si>
  <si>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</si>
  <si>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</si>
  <si>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</si>
  <si>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</si>
  <si>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</si>
  <si>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</si>
  <si>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</si>
  <si>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</si>
  <si>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</si>
  <si>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</si>
  <si>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</si>
  <si>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</si>
  <si>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</si>
  <si>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</si>
  <si>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</si>
  <si>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</si>
  <si>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</si>
  <si>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</si>
  <si>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</si>
  <si>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</si>
  <si>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</si>
  <si>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</si>
  <si>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</si>
  <si>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</si>
  <si>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</si>
  <si>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</si>
  <si>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</si>
  <si>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</si>
  <si>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</si>
  <si>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</si>
  <si>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</si>
  <si>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</si>
  <si>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</si>
  <si>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</si>
  <si>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</si>
  <si>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</si>
  <si>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</si>
  <si>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</si>
  <si>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</si>
  <si>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</si>
  <si>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</si>
  <si>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</si>
  <si>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</si>
  <si>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</si>
  <si>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</si>
  <si>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</si>
  <si>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</si>
  <si>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</si>
  <si>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</si>
  <si>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</si>
  <si>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</si>
  <si>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</si>
  <si>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</si>
  <si>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</si>
  <si>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</si>
  <si>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</si>
  <si>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</si>
  <si>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</si>
  <si>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</si>
  <si>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</si>
  <si>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</si>
  <si>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</si>
  <si>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</si>
  <si>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</si>
  <si>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</si>
  <si>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</si>
  <si>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</si>
  <si>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</si>
  <si>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</si>
  <si>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</si>
  <si>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</si>
  <si>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</si>
  <si>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</si>
  <si>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</si>
  <si>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</si>
  <si>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</si>
  <si>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</si>
  <si>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</si>
  <si>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</si>
  <si>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</si>
  <si>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</si>
  <si>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</si>
  <si>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</si>
  <si>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</si>
  <si>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</si>
  <si>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</si>
  <si>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</si>
  <si>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</si>
  <si>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</si>
  <si>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</si>
  <si>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</si>
  <si>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</si>
  <si>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</si>
  <si>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</si>
  <si>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</si>
  <si>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</si>
  <si>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</si>
  <si>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</si>
  <si>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</si>
  <si>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</si>
  <si>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</si>
  <si>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</si>
  <si>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</si>
  <si>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</si>
  <si>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</si>
  <si>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</si>
  <si>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</si>
  <si>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</si>
  <si>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</si>
  <si>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</si>
  <si>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</si>
  <si>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</si>
  <si>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</si>
  <si>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</si>
  <si>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</si>
  <si>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</si>
  <si>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</si>
  <si>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</si>
  <si>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</si>
  <si>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</si>
  <si>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</si>
  <si>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</si>
  <si>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</si>
  <si>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</si>
  <si>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</si>
  <si>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</si>
  <si>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</si>
  <si>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</si>
  <si>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</si>
  <si>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</si>
  <si>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</si>
  <si>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</si>
  <si>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</si>
  <si>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</si>
  <si>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</si>
  <si>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</si>
  <si>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</si>
  <si>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</si>
  <si>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</si>
  <si>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</si>
  <si>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</si>
  <si>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</si>
  <si>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</si>
  <si>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</si>
  <si>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</si>
  <si>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</si>
  <si>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</si>
  <si>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</si>
  <si>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</si>
  <si>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</si>
  <si>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</si>
  <si>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</si>
  <si>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</si>
  <si>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</si>
  <si>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</si>
  <si>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</si>
  <si>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</si>
  <si>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</si>
  <si>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</si>
  <si>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</si>
  <si>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</si>
  <si>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</si>
  <si>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</si>
  <si>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</si>
  <si>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</si>
  <si>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</si>
  <si>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</si>
  <si>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</si>
  <si>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</si>
  <si>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</si>
  <si>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</si>
  <si>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</si>
  <si>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</si>
  <si>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</si>
  <si>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</si>
  <si>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</si>
  <si>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</si>
  <si>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</si>
  <si>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</si>
  <si>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</si>
  <si>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</si>
  <si>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</si>
  <si>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</si>
  <si>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</si>
  <si>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</si>
  <si>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</si>
  <si>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</si>
  <si>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</si>
  <si>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</si>
  <si>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</si>
  <si>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</si>
  <si>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</si>
  <si>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</si>
  <si>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</si>
  <si>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</si>
  <si>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</si>
  <si>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</si>
  <si>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</si>
  <si>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</si>
  <si>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</si>
  <si>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</si>
  <si>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</si>
  <si>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</si>
  <si>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</si>
  <si>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</si>
  <si>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</si>
  <si>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</si>
  <si>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</si>
  <si>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</si>
  <si>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</si>
  <si>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</si>
  <si>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</si>
  <si>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</si>
  <si>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</si>
  <si>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</si>
  <si>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</si>
  <si>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</si>
  <si>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</si>
  <si>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</si>
  <si>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</si>
  <si>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</si>
  <si>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</si>
  <si>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</si>
  <si>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</si>
  <si>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</si>
  <si>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</si>
  <si>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</si>
  <si>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</si>
  <si>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</si>
  <si>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</si>
  <si>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</si>
  <si>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</si>
  <si>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</si>
  <si>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</si>
  <si>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</si>
  <si>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</si>
  <si>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</si>
  <si>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</si>
  <si>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</si>
  <si>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</si>
  <si>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</si>
  <si>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</si>
  <si>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</si>
  <si>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</si>
  <si>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</si>
  <si>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</si>
  <si>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</si>
  <si>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</si>
  <si>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</si>
  <si>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</si>
  <si>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</si>
  <si>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</si>
  <si>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</si>
  <si>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</si>
  <si>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</si>
  <si>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</si>
  <si>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</si>
  <si>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</si>
  <si>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</si>
  <si>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</si>
  <si>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</si>
  <si>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</si>
  <si>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</si>
  <si>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</si>
  <si>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</si>
  <si>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</si>
  <si>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</si>
  <si>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</si>
  <si>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</si>
  <si>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</si>
  <si>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</si>
  <si>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</si>
  <si>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</si>
  <si>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</si>
  <si>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</si>
  <si>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</si>
  <si>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</si>
  <si>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</si>
  <si>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</si>
  <si>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</si>
  <si>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</si>
  <si>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</si>
  <si>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</si>
  <si>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</si>
  <si>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</si>
  <si>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</si>
  <si>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</si>
  <si>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</si>
  <si>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</si>
  <si>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</si>
  <si>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</si>
  <si>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</si>
  <si>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</si>
  <si>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</si>
  <si>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</si>
  <si>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</si>
  <si>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</si>
  <si>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</si>
  <si>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</si>
  <si>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</si>
  <si>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</si>
  <si>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</si>
  <si>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</si>
  <si>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</si>
  <si>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</si>
  <si>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</si>
  <si>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</si>
  <si>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</si>
  <si>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</si>
  <si>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</si>
  <si>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</si>
  <si>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</si>
  <si>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</si>
  <si>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</si>
  <si>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</si>
  <si>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</si>
  <si>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</si>
  <si>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</si>
  <si>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</si>
  <si>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</si>
  <si>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</si>
  <si>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</si>
  <si>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</si>
  <si>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</si>
  <si>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</si>
  <si>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</si>
  <si>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</si>
  <si>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</si>
  <si>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</si>
  <si>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</si>
  <si>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</si>
  <si>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</si>
  <si>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</si>
  <si>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</si>
  <si>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</si>
  <si>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</si>
  <si>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</si>
  <si>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</si>
  <si>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</si>
  <si>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</si>
  <si>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</si>
  <si>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</si>
  <si>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</si>
  <si>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</si>
  <si>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</si>
  <si>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</si>
  <si>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</si>
  <si>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</si>
  <si>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</si>
  <si>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</si>
  <si>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</si>
  <si>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</si>
  <si>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</si>
  <si>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</si>
  <si>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</si>
  <si>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</si>
  <si>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</si>
  <si>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</si>
  <si>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</si>
  <si>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</si>
  <si>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</si>
  <si>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</si>
  <si>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</si>
  <si>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</si>
  <si>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</si>
  <si>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</si>
  <si>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</si>
  <si>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</si>
  <si>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</si>
  <si>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</si>
  <si>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</si>
  <si>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</si>
  <si>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</si>
  <si>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</si>
  <si>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</si>
  <si>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</si>
  <si>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</si>
  <si>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</si>
  <si>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</si>
  <si>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</si>
  <si>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</si>
  <si>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</si>
  <si>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</si>
  <si>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</si>
  <si>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</si>
  <si>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</si>
  <si>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</si>
  <si>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</si>
  <si>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</si>
  <si>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</si>
  <si>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</si>
  <si>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</si>
  <si>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</si>
  <si>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</si>
  <si>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</si>
  <si>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</si>
  <si>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</si>
  <si>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</si>
  <si>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</si>
  <si>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</si>
  <si>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</si>
  <si>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</si>
  <si>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</si>
  <si>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</si>
  <si>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</si>
  <si>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</si>
  <si>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</si>
  <si>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</si>
  <si>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</si>
  <si>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</si>
  <si>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</si>
  <si>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</si>
  <si>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</si>
  <si>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</si>
  <si>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</si>
  <si>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</si>
  <si>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</si>
  <si>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</si>
  <si>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</si>
  <si>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</si>
  <si>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</si>
  <si>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</si>
  <si>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</si>
  <si>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</si>
  <si>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</si>
  <si>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</si>
  <si>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</si>
  <si>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</si>
  <si>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</si>
  <si>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</si>
  <si>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</si>
  <si>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</si>
  <si>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</si>
  <si>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</si>
  <si>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</si>
  <si>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</si>
  <si>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</si>
  <si>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</si>
  <si>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</si>
  <si>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</si>
  <si>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</si>
  <si>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</si>
  <si>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</si>
  <si>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</si>
  <si>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</si>
  <si>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</si>
  <si>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</si>
  <si>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</si>
  <si>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</si>
  <si>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</si>
  <si>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</si>
  <si>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</si>
  <si>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</si>
  <si>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</si>
  <si>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</si>
  <si>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</si>
  <si>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</si>
  <si>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</si>
  <si>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</si>
  <si>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</si>
  <si>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</si>
  <si>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</si>
  <si>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</si>
  <si>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</si>
  <si>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</si>
  <si>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</si>
  <si>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</si>
  <si>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</si>
  <si>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</si>
  <si>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</si>
  <si>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</si>
  <si>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</si>
  <si>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</si>
  <si>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</si>
  <si>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</si>
  <si>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</si>
  <si>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</si>
  <si>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</si>
  <si>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</si>
  <si>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</si>
  <si>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</si>
  <si>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</si>
  <si>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</si>
  <si>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</si>
  <si>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</si>
  <si>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</si>
  <si>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</si>
  <si>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</si>
  <si>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</si>
  <si>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</si>
  <si>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</si>
  <si>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</si>
  <si>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</si>
  <si>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</si>
  <si>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</si>
  <si>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</si>
  <si>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</si>
  <si>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</si>
  <si>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</si>
  <si>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</si>
  <si>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</si>
  <si>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</si>
  <si>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</si>
  <si>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</si>
  <si>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</si>
  <si>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</si>
  <si>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</si>
  <si>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</si>
  <si>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</si>
  <si>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</si>
  <si>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</si>
  <si>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</si>
  <si>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</si>
  <si>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</si>
  <si>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</si>
  <si>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</si>
  <si>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</si>
  <si>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</si>
  <si>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</si>
  <si>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</si>
  <si>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</si>
  <si>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</si>
  <si>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</si>
  <si>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</si>
  <si>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</si>
  <si>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</si>
  <si>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</si>
  <si>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</si>
  <si>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</si>
  <si>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</si>
  <si>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</si>
  <si>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</si>
  <si>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</si>
  <si>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</si>
  <si>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</si>
  <si>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</si>
  <si>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</si>
  <si>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</si>
  <si>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</si>
  <si>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</si>
  <si>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</si>
  <si>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</si>
  <si>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</si>
  <si>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</si>
  <si>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</si>
  <si>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</si>
  <si>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</si>
  <si>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</si>
  <si>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</si>
  <si>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</si>
  <si>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</si>
  <si>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</si>
  <si>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</si>
  <si>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</si>
  <si>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</si>
  <si>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</si>
  <si>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</si>
  <si>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</si>
  <si>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</si>
  <si>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</si>
  <si>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</si>
  <si>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</si>
  <si>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</si>
  <si>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</si>
  <si>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</si>
  <si>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</si>
  <si>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</si>
  <si>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</si>
  <si>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</si>
  <si>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</si>
  <si>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</si>
  <si>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</si>
  <si>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</si>
  <si>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</si>
  <si>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</si>
  <si>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</si>
  <si>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</si>
  <si>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</si>
  <si>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</si>
  <si>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</si>
  <si>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</si>
  <si>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</si>
  <si>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</si>
  <si>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</si>
  <si>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</si>
  <si>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</si>
  <si>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</si>
  <si>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</si>
  <si>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</si>
  <si>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</si>
  <si>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</si>
  <si>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</si>
  <si>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</si>
  <si>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</si>
  <si>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</si>
  <si>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</si>
  <si>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</si>
  <si>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</si>
  <si>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</si>
  <si>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</si>
  <si>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</si>
  <si>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</si>
  <si>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</si>
  <si>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</si>
  <si>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</si>
  <si>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</si>
  <si>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</si>
  <si>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</si>
  <si>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</si>
  <si>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</si>
  <si>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</si>
  <si>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</si>
  <si>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</si>
  <si>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</si>
  <si>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</si>
  <si>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</si>
  <si>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</si>
  <si>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</si>
  <si>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</si>
  <si>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</si>
  <si>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</si>
  <si>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</si>
  <si>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</si>
  <si>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</si>
  <si>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</si>
  <si>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</si>
  <si>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</si>
  <si>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</si>
  <si>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</si>
  <si>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</si>
  <si>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</si>
  <si>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</si>
  <si>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</si>
  <si>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</si>
  <si>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</si>
  <si>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</si>
  <si>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</si>
  <si>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</si>
  <si>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</si>
  <si>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</si>
  <si>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</si>
  <si>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</si>
  <si>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</si>
  <si>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</si>
  <si>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</si>
  <si>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</si>
  <si>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</si>
  <si>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</si>
  <si>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</si>
  <si>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</si>
  <si>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</si>
  <si>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</si>
  <si>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</si>
  <si>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</si>
  <si>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</si>
  <si>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</si>
  <si>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</si>
  <si>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</si>
  <si>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</si>
  <si>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</si>
  <si>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</si>
  <si>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</si>
  <si>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</si>
  <si>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</si>
  <si>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</si>
  <si>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</si>
  <si>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</si>
  <si>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</si>
  <si>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</si>
  <si>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</si>
  <si>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</si>
  <si>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</si>
  <si>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</si>
  <si>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</si>
  <si>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</si>
  <si>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</si>
  <si>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</si>
  <si>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</si>
  <si>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</si>
  <si>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</si>
  <si>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</si>
  <si>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</si>
  <si>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</si>
  <si>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</si>
  <si>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</si>
  <si>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</si>
  <si>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</si>
  <si>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</si>
  <si>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</si>
  <si>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</si>
  <si>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</si>
  <si>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</si>
  <si>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</si>
  <si>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</si>
  <si>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</si>
  <si>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</si>
  <si>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</si>
  <si>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</si>
  <si>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</si>
  <si>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</si>
  <si>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</si>
  <si>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</si>
  <si>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</si>
  <si>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</si>
  <si>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</si>
  <si>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</si>
  <si>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</si>
  <si>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</si>
  <si>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</si>
  <si>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</si>
  <si>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</si>
  <si>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</si>
  <si>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</si>
  <si>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</si>
  <si>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</si>
  <si>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</si>
  <si>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</si>
  <si>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</si>
  <si>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</si>
  <si>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</si>
  <si>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</si>
  <si>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</si>
  <si>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</si>
  <si>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</si>
  <si>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</si>
  <si>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</si>
  <si>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</si>
  <si>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</si>
  <si>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</si>
  <si>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</si>
  <si>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</si>
  <si>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</si>
  <si>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</si>
  <si>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</si>
  <si>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</si>
  <si>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</si>
  <si>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</si>
  <si>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</si>
  <si>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</si>
  <si>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</si>
  <si>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</si>
  <si>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</si>
  <si>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</si>
  <si>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</si>
  <si>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</si>
  <si>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</si>
  <si>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</si>
  <si>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</si>
  <si>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</si>
  <si>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</si>
  <si>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</si>
  <si>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</si>
  <si>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</si>
  <si>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</si>
  <si>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</si>
  <si>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</si>
  <si>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</si>
  <si>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</si>
  <si>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</si>
  <si>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</si>
  <si>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</si>
  <si>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</si>
  <si>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</si>
  <si>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</si>
  <si>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</si>
  <si>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</si>
  <si>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</si>
  <si>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</si>
  <si>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</si>
  <si>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</si>
  <si>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</si>
  <si>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</si>
  <si>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</si>
  <si>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</si>
  <si>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</si>
  <si>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</si>
  <si>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</si>
  <si>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</si>
  <si>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</si>
  <si>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</si>
  <si>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</si>
  <si>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</si>
  <si>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</si>
  <si>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</si>
  <si>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</si>
  <si>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</si>
  <si>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</si>
  <si>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</si>
  <si>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</si>
  <si>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</si>
  <si>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</si>
  <si>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</si>
  <si>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</si>
  <si>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</si>
  <si>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</si>
  <si>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</si>
  <si>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</si>
  <si>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</si>
  <si>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</si>
  <si>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</si>
  <si>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</si>
  <si>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</si>
  <si>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</si>
  <si>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</si>
  <si>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</si>
  <si>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</si>
  <si>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</si>
  <si>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</si>
  <si>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</si>
  <si>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</si>
  <si>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</si>
  <si>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</si>
  <si>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</si>
  <si>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</si>
  <si>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</si>
  <si>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</si>
  <si>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</si>
  <si>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</si>
  <si>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</si>
  <si>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</si>
  <si>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</si>
  <si>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</si>
  <si>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</si>
  <si>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</si>
  <si>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</si>
  <si>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</si>
  <si>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</si>
  <si>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</si>
  <si>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</si>
  <si>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</si>
  <si>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</si>
  <si>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</si>
  <si>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</si>
  <si>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</si>
  <si>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</si>
  <si>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</si>
  <si>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</si>
  <si>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</si>
  <si>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</si>
  <si>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</si>
  <si>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</si>
  <si>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</si>
  <si>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</si>
  <si>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</si>
  <si>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</si>
  <si>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</si>
  <si>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</si>
  <si>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</si>
  <si>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</si>
  <si>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</si>
  <si>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</si>
  <si>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</si>
  <si>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</si>
  <si>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</si>
  <si>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</si>
  <si>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</si>
  <si>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</si>
  <si>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</si>
  <si>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</si>
  <si>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</si>
  <si>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</si>
  <si>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</si>
  <si>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</si>
  <si>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</si>
  <si>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</si>
  <si>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</si>
  <si>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</si>
  <si>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</si>
  <si>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</si>
  <si>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</si>
  <si>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</si>
  <si>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</si>
  <si>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</si>
  <si>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</si>
  <si>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</si>
  <si>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</si>
  <si>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</si>
  <si>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</si>
  <si>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</si>
  <si>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</si>
  <si>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</si>
  <si>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</si>
  <si>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</si>
  <si>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</si>
  <si>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</si>
  <si>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</si>
  <si>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</si>
  <si>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</si>
  <si>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</si>
  <si>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</si>
  <si>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</si>
  <si>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</si>
  <si>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</si>
  <si>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</si>
  <si>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</si>
  <si>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</si>
  <si>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</si>
  <si>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</si>
  <si>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</si>
  <si>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</si>
  <si>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</si>
  <si>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</si>
  <si>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</si>
  <si>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</si>
  <si>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</si>
  <si>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</si>
  <si>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</si>
  <si>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</si>
  <si>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</si>
  <si>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</si>
  <si>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</si>
  <si>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</si>
  <si>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</si>
  <si>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</si>
  <si>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</si>
  <si>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</si>
  <si>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</si>
  <si>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</si>
  <si>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</si>
  <si>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</si>
  <si>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</si>
  <si>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</si>
  <si>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</si>
  <si>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</si>
  <si>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</si>
  <si>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</si>
  <si>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</si>
  <si>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</si>
  <si>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</si>
  <si>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</si>
  <si>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</si>
  <si>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</si>
  <si>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</si>
  <si>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</si>
  <si>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</si>
  <si>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</si>
  <si>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</si>
  <si>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</si>
  <si>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</si>
  <si>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</si>
  <si>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</si>
  <si>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</si>
  <si>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</si>
  <si>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</si>
  <si>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</si>
  <si>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</si>
  <si>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</si>
  <si>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</si>
  <si>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</si>
  <si>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</si>
  <si>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</si>
  <si>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</si>
  <si>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</si>
  <si>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</si>
  <si>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</si>
  <si>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</si>
  <si>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</si>
  <si>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</si>
  <si>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</si>
  <si>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</si>
  <si>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</si>
  <si>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</si>
  <si>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</si>
  <si>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</si>
  <si>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</si>
  <si>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</si>
  <si>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</si>
  <si>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</si>
  <si>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</si>
  <si>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</si>
  <si>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</si>
  <si>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</si>
  <si>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</si>
  <si>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</si>
  <si>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</si>
  <si>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</si>
  <si>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</si>
  <si>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</si>
  <si>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</si>
  <si>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</si>
  <si>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</si>
  <si>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</si>
  <si>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</si>
  <si>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</si>
  <si>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</si>
  <si>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</si>
  <si>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</si>
  <si>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</si>
  <si>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</si>
  <si>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</si>
  <si>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</si>
  <si>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</si>
  <si>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</si>
  <si>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</si>
  <si>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</si>
  <si>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</si>
  <si>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</si>
  <si>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</si>
  <si>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</si>
  <si>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</si>
  <si>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</si>
  <si>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</si>
  <si>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</si>
  <si>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</si>
  <si>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</si>
  <si>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</si>
  <si>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</si>
  <si>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</si>
  <si>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</si>
  <si>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</si>
  <si>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</si>
  <si>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</si>
  <si>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</si>
  <si>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</si>
  <si>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</si>
  <si>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</si>
  <si>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</si>
  <si>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</si>
  <si>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</si>
  <si>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</si>
  <si>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</si>
  <si>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</si>
  <si>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</si>
  <si>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</si>
  <si>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</si>
  <si>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</si>
  <si>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</si>
  <si>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</si>
  <si>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</si>
  <si>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</si>
  <si>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</si>
  <si>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</si>
  <si>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</si>
  <si>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</si>
  <si>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</si>
  <si>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</si>
  <si>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</si>
  <si>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</si>
  <si>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</si>
  <si>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</si>
  <si>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</si>
  <si>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</si>
  <si>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</si>
  <si>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</si>
  <si>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</si>
  <si>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</si>
  <si>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</si>
  <si>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</si>
  <si>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</si>
  <si>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</si>
  <si>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</si>
  <si>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</si>
  <si>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</si>
  <si>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</si>
  <si>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</si>
  <si>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</si>
  <si>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</si>
  <si>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</si>
  <si>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</si>
  <si>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</si>
  <si>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</si>
  <si>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</si>
  <si>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</si>
  <si>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</si>
  <si>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</si>
  <si>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</si>
  <si>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</si>
  <si>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</si>
  <si>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</si>
  <si>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</si>
  <si>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</si>
  <si>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</si>
  <si>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</si>
  <si>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</si>
  <si>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</si>
  <si>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</si>
  <si>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</si>
  <si>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</si>
  <si>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</si>
  <si>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</si>
  <si>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</si>
  <si>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</si>
  <si>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</si>
  <si>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</si>
  <si>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</si>
  <si>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</si>
  <si>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</si>
  <si>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</si>
  <si>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</si>
  <si>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</si>
  <si>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</si>
  <si>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</si>
  <si>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</si>
  <si>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</si>
  <si>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</si>
  <si>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</si>
  <si>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</si>
  <si>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</si>
  <si>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</si>
  <si>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</si>
  <si>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</si>
  <si>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</si>
  <si>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</si>
  <si>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</si>
  <si>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</si>
  <si>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</si>
  <si>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</si>
  <si>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</si>
  <si>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</si>
  <si>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</si>
  <si>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</si>
  <si>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</si>
  <si>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</si>
  <si>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</si>
  <si>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</si>
  <si>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</si>
  <si>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</si>
  <si>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</si>
  <si>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</si>
  <si>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</si>
  <si>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</si>
  <si>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</si>
  <si>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</si>
  <si>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</si>
  <si>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</si>
  <si>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</si>
  <si>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</si>
  <si>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</si>
  <si>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</si>
  <si>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</si>
  <si>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</si>
  <si>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</si>
  <si>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</si>
  <si>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</si>
  <si>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</si>
  <si>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</si>
  <si>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</si>
  <si>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</si>
  <si>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</si>
  <si>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</si>
  <si>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</si>
  <si>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</si>
  <si>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</si>
  <si>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</si>
  <si>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</si>
  <si>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</si>
  <si>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</si>
  <si>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</si>
  <si>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</si>
  <si>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</si>
  <si>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</si>
  <si>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</si>
  <si>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</si>
  <si>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</si>
  <si>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</si>
  <si>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</si>
  <si>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</si>
  <si>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</si>
  <si>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</si>
  <si>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</si>
  <si>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</si>
  <si>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</si>
  <si>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</si>
  <si>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</si>
  <si>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</si>
  <si>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</si>
  <si>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</si>
  <si>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</si>
  <si>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</si>
  <si>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</si>
  <si>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</si>
  <si>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</si>
  <si>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</si>
  <si>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</si>
  <si>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</si>
  <si>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</si>
  <si>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</si>
  <si>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</si>
  <si>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</si>
  <si>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</si>
  <si>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</si>
  <si>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</si>
  <si>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</si>
  <si>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</si>
  <si>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</si>
  <si>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</si>
  <si>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</si>
  <si>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</si>
  <si>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</si>
  <si>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</si>
  <si>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</si>
  <si>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</si>
  <si>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</si>
  <si>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</si>
  <si>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</si>
  <si>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</si>
  <si>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</si>
  <si>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</si>
  <si>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</si>
  <si>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</si>
  <si>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</si>
  <si>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</si>
  <si>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</si>
  <si>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</si>
  <si>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</si>
  <si>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</si>
  <si>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</si>
  <si>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</si>
  <si>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</si>
  <si>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</si>
  <si>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</si>
  <si>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</si>
  <si>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</si>
  <si>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</si>
  <si>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</si>
  <si>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</si>
  <si>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</si>
  <si>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</si>
  <si>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</si>
  <si>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</si>
  <si>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</si>
  <si>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</si>
  <si>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</si>
  <si>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</si>
  <si>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</si>
  <si>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</si>
  <si>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</si>
  <si>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</si>
  <si>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</si>
  <si>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</si>
  <si>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</si>
  <si>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</si>
  <si>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</si>
  <si>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</si>
  <si>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</si>
  <si>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</si>
  <si>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</si>
  <si>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</si>
  <si>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</si>
  <si>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</si>
  <si>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</si>
  <si>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</si>
  <si>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</si>
  <si>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</si>
  <si>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</si>
  <si>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</si>
  <si>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</si>
  <si>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</si>
  <si>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</si>
  <si>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</si>
  <si>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</si>
  <si>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</si>
  <si>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</si>
  <si>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</si>
  <si>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</si>
  <si>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</si>
  <si>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</si>
  <si>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</si>
  <si>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</si>
  <si>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</si>
  <si>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</si>
  <si>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</si>
  <si>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</si>
  <si>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</si>
  <si>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</si>
  <si>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</si>
  <si>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</si>
  <si>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</si>
  <si>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</si>
  <si>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</si>
  <si>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</si>
  <si>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</si>
  <si>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</si>
  <si>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</si>
  <si>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</si>
  <si>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</si>
  <si>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</si>
  <si>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</si>
  <si>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</si>
  <si>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</si>
  <si>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</si>
  <si>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</si>
  <si>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</si>
  <si>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</si>
  <si>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</si>
  <si>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</si>
  <si>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</si>
  <si>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</si>
  <si>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</si>
  <si>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</si>
  <si>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</si>
  <si>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</si>
  <si>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</si>
  <si>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</si>
  <si>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</si>
  <si>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</si>
  <si>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</si>
  <si>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</si>
  <si>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</si>
  <si>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</si>
  <si>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</si>
  <si>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</si>
  <si>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</si>
  <si>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</si>
  <si>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</si>
  <si>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</si>
  <si>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</si>
  <si>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</si>
  <si>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</si>
  <si>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</si>
  <si>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</si>
  <si>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</si>
  <si>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</si>
  <si>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</si>
  <si>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</si>
  <si>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</si>
  <si>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</si>
  <si>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</si>
  <si>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</si>
  <si>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</si>
  <si>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</si>
  <si>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</si>
  <si>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</si>
  <si>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</si>
  <si>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</si>
  <si>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</si>
  <si>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</si>
  <si>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</si>
  <si>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</si>
  <si>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</si>
  <si>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</si>
  <si>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</si>
  <si>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</si>
  <si>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</si>
  <si>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</si>
  <si>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</si>
  <si>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</si>
  <si>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</si>
  <si>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</si>
  <si>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</si>
  <si>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</si>
  <si>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</si>
  <si>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</si>
  <si>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</si>
  <si>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</si>
  <si>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</si>
  <si>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</si>
  <si>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</si>
  <si>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</si>
  <si>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</si>
  <si>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</si>
  <si>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</si>
  <si>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</si>
  <si>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</si>
  <si>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</si>
  <si>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</si>
  <si>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</si>
  <si>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</si>
  <si>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</si>
  <si>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</si>
  <si>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</si>
  <si>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</si>
  <si>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</si>
  <si>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</si>
  <si>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</si>
  <si>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</si>
  <si>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</si>
  <si>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</si>
  <si>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</si>
  <si>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</si>
  <si>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</si>
  <si>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</si>
  <si>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</si>
  <si>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</si>
  <si>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</si>
  <si>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</si>
  <si>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</si>
  <si>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</si>
  <si>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</si>
  <si>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</si>
  <si>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</si>
  <si>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</si>
  <si>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</si>
  <si>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</si>
  <si>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</si>
  <si>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</si>
  <si>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</si>
  <si>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</si>
  <si>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</si>
  <si>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</si>
  <si>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</si>
  <si>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</si>
  <si>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</si>
  <si>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</si>
  <si>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</si>
  <si>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</si>
  <si>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</si>
  <si>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</si>
  <si>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</si>
  <si>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</si>
  <si>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</si>
  <si>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</si>
  <si>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</si>
  <si>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</si>
  <si>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</si>
  <si>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</si>
  <si>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</si>
  <si>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</si>
  <si>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</si>
  <si>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</si>
  <si>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</si>
  <si>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</si>
  <si>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</si>
  <si>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</si>
  <si>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</si>
  <si>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</si>
  <si>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</si>
  <si>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</si>
  <si>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</si>
  <si>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</si>
  <si>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</si>
  <si>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</si>
  <si>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</si>
  <si>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</si>
  <si>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</si>
  <si>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</si>
  <si>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</si>
  <si>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</si>
  <si>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</si>
  <si>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</si>
  <si>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</si>
  <si>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</si>
  <si>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</si>
  <si>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</si>
  <si>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</si>
  <si>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</si>
  <si>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</si>
  <si>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</si>
  <si>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</si>
  <si>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</si>
  <si>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</si>
  <si>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</si>
  <si>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</si>
  <si>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</si>
  <si>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</si>
  <si>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</si>
  <si>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</si>
  <si>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</si>
  <si>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</si>
  <si>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</si>
  <si>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</si>
  <si>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</si>
  <si>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</si>
  <si>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</si>
  <si>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</si>
  <si>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</si>
  <si>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</si>
  <si>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</si>
  <si>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</si>
  <si>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</si>
  <si>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</si>
  <si>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</si>
  <si>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</si>
  <si>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</si>
  <si>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</si>
  <si>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</si>
  <si>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</si>
  <si>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</si>
  <si>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</si>
  <si>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</si>
  <si>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</si>
  <si>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</si>
  <si>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</si>
  <si>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</si>
  <si>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</si>
  <si>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</si>
  <si>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</si>
  <si>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</si>
  <si>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</si>
  <si>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</si>
  <si>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</si>
  <si>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</si>
  <si>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</si>
  <si>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</si>
  <si>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</si>
  <si>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</si>
  <si>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</si>
  <si>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</si>
  <si>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</si>
  <si>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</si>
  <si>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</si>
  <si>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</si>
  <si>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</si>
  <si>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</si>
  <si>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</si>
  <si>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</si>
  <si>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</si>
  <si>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</si>
  <si>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</si>
  <si>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</si>
  <si>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</si>
  <si>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</si>
  <si>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</si>
  <si>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</si>
  <si>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</si>
  <si>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</si>
  <si>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</si>
  <si>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</si>
  <si>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</si>
  <si>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</si>
  <si>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</si>
  <si>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</si>
  <si>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</si>
  <si>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</si>
  <si>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</si>
  <si>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</si>
  <si>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</si>
  <si>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</si>
  <si>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</si>
  <si>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</si>
  <si>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</si>
  <si>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</si>
  <si>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</si>
  <si>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</si>
  <si>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</si>
  <si>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</si>
  <si>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</si>
  <si>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</si>
  <si>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</si>
  <si>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</si>
  <si>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</si>
  <si>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</si>
  <si>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</si>
  <si>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</si>
  <si>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</si>
  <si>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</si>
  <si>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</si>
  <si>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</si>
  <si>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</si>
  <si>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</si>
  <si>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</si>
  <si>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</si>
  <si>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</si>
  <si>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</si>
  <si>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</si>
  <si>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</si>
  <si>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</si>
  <si>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</si>
  <si>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</si>
  <si>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</si>
  <si>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</si>
  <si>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</si>
  <si>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</si>
  <si>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</si>
  <si>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</si>
  <si>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</si>
  <si>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</si>
  <si>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</si>
  <si>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</si>
  <si>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</si>
  <si>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</si>
  <si>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</si>
  <si>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</si>
  <si>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</si>
  <si>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</si>
  <si>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</si>
  <si>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</si>
  <si>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</si>
  <si>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</si>
  <si>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</si>
  <si>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</si>
  <si>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</si>
  <si>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</si>
  <si>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</si>
  <si>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</si>
  <si>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</si>
  <si>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</si>
  <si>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</si>
  <si>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</si>
  <si>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</si>
  <si>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</si>
  <si>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</si>
  <si>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</si>
  <si>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</si>
  <si>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</si>
  <si>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</si>
  <si>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</si>
  <si>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</si>
  <si>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</si>
  <si>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</si>
  <si>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</si>
  <si>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</si>
  <si>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</si>
  <si>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</si>
  <si>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</si>
  <si>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</si>
  <si>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</si>
  <si>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</si>
  <si>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</si>
  <si>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</si>
  <si>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</si>
  <si>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</si>
  <si>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</si>
  <si>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</si>
  <si>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</si>
  <si>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</si>
  <si>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</si>
  <si>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</si>
  <si>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</si>
  <si>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</si>
  <si>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</si>
  <si>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</si>
  <si>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</si>
  <si>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</si>
  <si>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</si>
  <si>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</si>
  <si>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</si>
  <si>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</si>
  <si>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</si>
  <si>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</si>
  <si>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</si>
  <si>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</si>
  <si>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</si>
  <si>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</si>
  <si>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</si>
  <si>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</si>
  <si>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</si>
  <si>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</si>
  <si>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</si>
  <si>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</si>
  <si>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</si>
  <si>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</si>
  <si>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</si>
  <si>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</si>
  <si>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</si>
  <si>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</si>
  <si>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</si>
  <si>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</si>
  <si>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</si>
  <si>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</si>
  <si>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</si>
  <si>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</si>
  <si>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</si>
  <si>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</si>
  <si>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</si>
  <si>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</si>
  <si>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</si>
  <si>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</si>
  <si>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</si>
  <si>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</si>
  <si>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</si>
  <si>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</si>
  <si>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</si>
  <si>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</si>
  <si>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</si>
  <si>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</si>
  <si>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</si>
  <si>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</si>
  <si>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</si>
  <si>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</si>
  <si>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</si>
  <si>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</si>
  <si>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</si>
  <si>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</si>
  <si>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</si>
  <si>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</si>
  <si>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</si>
  <si>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</si>
  <si>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</si>
  <si>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</si>
  <si>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</si>
  <si>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</si>
  <si>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</si>
  <si>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</si>
  <si>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</si>
  <si>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</si>
  <si>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</si>
  <si>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</si>
  <si>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</si>
  <si>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</si>
  <si>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</si>
  <si>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</si>
  <si>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</si>
  <si>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</si>
  <si>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</si>
  <si>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</si>
  <si>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</si>
  <si>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</si>
  <si>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</si>
  <si>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</si>
  <si>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</si>
  <si>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</si>
  <si>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</si>
  <si>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</si>
  <si>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</si>
  <si>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</si>
  <si>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</si>
  <si>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</si>
  <si>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</si>
  <si>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</si>
  <si>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</si>
  <si>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</si>
  <si>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</si>
  <si>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</si>
  <si>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</si>
  <si>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</si>
  <si>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</si>
  <si>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</si>
  <si>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</si>
  <si>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</si>
  <si>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</si>
  <si>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</si>
  <si>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</si>
  <si>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</si>
  <si>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</si>
  <si>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</si>
  <si>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</si>
  <si>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</si>
  <si>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</si>
  <si>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</si>
  <si>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</si>
  <si>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</si>
  <si>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</si>
  <si>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</si>
  <si>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</si>
  <si>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</si>
  <si>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</si>
  <si>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</si>
  <si>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</si>
  <si>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</si>
  <si>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</si>
  <si>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</si>
  <si>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</si>
  <si>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</si>
  <si>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</si>
  <si>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</si>
  <si>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</si>
  <si>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</si>
  <si>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</si>
  <si>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</si>
  <si>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</si>
  <si>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</si>
  <si>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</si>
  <si>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</si>
  <si>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</si>
  <si>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</si>
  <si>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</si>
  <si>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</si>
  <si>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</si>
  <si>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</si>
  <si>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</si>
  <si>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</si>
  <si>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</si>
  <si>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</si>
  <si>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</si>
  <si>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</si>
  <si>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</si>
  <si>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</si>
  <si>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</si>
  <si>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</si>
  <si>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</si>
  <si>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</si>
  <si>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</si>
  <si>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</si>
  <si>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</si>
  <si>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</si>
  <si>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</si>
  <si>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</si>
  <si>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</si>
  <si>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</si>
  <si>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</si>
  <si>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</si>
  <si>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</si>
  <si>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</si>
  <si>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</si>
  <si>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</si>
  <si>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</si>
  <si>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</si>
  <si>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</si>
  <si>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</si>
  <si>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</si>
  <si>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</si>
  <si>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</si>
  <si>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</si>
  <si>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</si>
  <si>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</si>
  <si>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</si>
  <si>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</si>
  <si>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</si>
  <si>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</si>
  <si>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</si>
  <si>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</si>
  <si>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</si>
  <si>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</si>
  <si>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</si>
  <si>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</si>
  <si>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</si>
  <si>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</si>
  <si>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</si>
  <si>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</si>
  <si>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</si>
  <si>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</si>
  <si>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</si>
  <si>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</si>
  <si>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</si>
  <si>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</si>
  <si>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</si>
  <si>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</si>
  <si>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</si>
  <si>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</si>
  <si>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</si>
  <si>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</si>
  <si>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</si>
  <si>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</si>
  <si>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</si>
  <si>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</si>
  <si>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</si>
  <si>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</si>
  <si>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</si>
  <si>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</si>
  <si>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</si>
  <si>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</si>
  <si>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</si>
  <si>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</si>
  <si>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</si>
  <si>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</si>
  <si>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</si>
  <si>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</si>
  <si>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</si>
  <si>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</si>
  <si>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</si>
  <si>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</si>
  <si>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</si>
  <si>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</si>
  <si>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</si>
  <si>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</si>
  <si>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</si>
  <si>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</si>
  <si>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</si>
  <si>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</si>
  <si>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</si>
  <si>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</si>
  <si>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</si>
  <si>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</si>
  <si>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</si>
  <si>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</si>
  <si>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</si>
  <si>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</si>
  <si>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</si>
  <si>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</si>
  <si>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</si>
  <si>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</si>
  <si>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</si>
  <si>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</si>
  <si>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</si>
  <si>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</si>
  <si>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</si>
  <si>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</si>
  <si>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</si>
  <si>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</si>
  <si>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</si>
  <si>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</si>
  <si>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</si>
  <si>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</si>
  <si>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</si>
  <si>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</si>
  <si>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</si>
  <si>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</si>
  <si>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</si>
  <si>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</si>
  <si>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</si>
  <si>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</si>
  <si>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</si>
  <si>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</si>
  <si>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</si>
  <si>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</si>
  <si>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</si>
  <si>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</si>
  <si>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</si>
  <si>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</si>
  <si>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</si>
  <si>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</si>
  <si>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</si>
  <si>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</si>
  <si>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</si>
  <si>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</si>
  <si>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</si>
  <si>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</si>
  <si>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</si>
  <si>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</si>
  <si>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</si>
  <si>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</si>
  <si>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</si>
  <si>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</si>
  <si>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</si>
  <si>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</si>
  <si>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</si>
  <si>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</si>
  <si>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</si>
  <si>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</si>
  <si>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</si>
  <si>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</si>
  <si>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</si>
  <si>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</si>
  <si>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</si>
  <si>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</si>
  <si>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</si>
  <si>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</si>
  <si>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</si>
  <si>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</si>
  <si>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</si>
  <si>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</si>
  <si>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</si>
  <si>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</si>
  <si>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</si>
  <si>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</si>
  <si>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</si>
  <si>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</si>
  <si>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</si>
  <si>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</si>
  <si>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</si>
  <si>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</si>
  <si>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</si>
  <si>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</si>
  <si>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</si>
  <si>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</si>
  <si>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</si>
  <si>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</si>
  <si>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</si>
  <si>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</si>
  <si>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</si>
  <si>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</si>
  <si>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</si>
  <si>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</si>
  <si>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</si>
  <si>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</si>
  <si>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</si>
  <si>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</si>
  <si>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</si>
  <si>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</si>
  <si>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</si>
  <si>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</si>
  <si>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</si>
  <si>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</si>
  <si>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</si>
  <si>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</si>
  <si>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</si>
  <si>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</si>
  <si>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</si>
  <si>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</si>
  <si>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</si>
  <si>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</si>
  <si>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</si>
  <si>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</si>
  <si>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</si>
  <si>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</si>
  <si>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</si>
  <si>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</si>
  <si>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</si>
  <si>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</si>
  <si>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</si>
  <si>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</si>
  <si>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</si>
  <si>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</si>
  <si>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</si>
  <si>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</si>
  <si>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</si>
  <si>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</si>
  <si>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</si>
  <si>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</si>
  <si>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</si>
  <si>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</si>
  <si>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</si>
  <si>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</si>
  <si>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</si>
  <si>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</si>
  <si>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</si>
  <si>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</si>
  <si>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</si>
  <si>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</si>
  <si>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</si>
  <si>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</si>
  <si>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</si>
  <si>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</si>
  <si>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</si>
  <si>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</si>
  <si>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</si>
  <si>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</si>
  <si>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</si>
  <si>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</si>
  <si>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</si>
  <si>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</si>
  <si>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</si>
  <si>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</si>
  <si>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</si>
  <si>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</si>
  <si>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</si>
  <si>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</si>
  <si>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</si>
  <si>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</si>
  <si>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</si>
  <si>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</si>
  <si>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</si>
  <si>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</si>
  <si>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</si>
  <si>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</si>
  <si>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</si>
  <si>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</si>
  <si>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</si>
  <si>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</si>
  <si>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</si>
  <si>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</si>
  <si>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</si>
  <si>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</si>
  <si>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</si>
  <si>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</si>
  <si>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</si>
  <si>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</si>
  <si>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</si>
  <si>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</si>
  <si>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</si>
  <si>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</si>
  <si>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</si>
  <si>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</si>
  <si>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</si>
  <si>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</si>
  <si>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</si>
  <si>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</si>
  <si>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</si>
  <si>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</si>
  <si>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</si>
  <si>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</si>
  <si>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</si>
  <si>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</si>
  <si>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</si>
  <si>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</si>
  <si>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</si>
  <si>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</si>
  <si>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</si>
  <si>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</si>
  <si>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</si>
  <si>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</si>
  <si>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</si>
  <si>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</si>
  <si>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</si>
  <si>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</si>
  <si>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</si>
  <si>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</si>
  <si>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</si>
  <si>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</si>
  <si>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</si>
  <si>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</si>
  <si>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</si>
  <si>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</si>
  <si>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</si>
  <si>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</si>
  <si>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</si>
  <si>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</si>
  <si>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</si>
  <si>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</si>
  <si>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</si>
  <si>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</si>
  <si>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</si>
  <si>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</si>
  <si>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</si>
  <si>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</si>
  <si>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</si>
  <si>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</si>
  <si>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</si>
  <si>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</si>
  <si>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</si>
  <si>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</si>
  <si>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</si>
  <si>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</si>
  <si>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</si>
  <si>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</si>
  <si>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</si>
  <si>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</si>
  <si>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</si>
  <si>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</si>
  <si>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</si>
  <si>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</si>
  <si>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</si>
  <si>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</si>
  <si>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</si>
  <si>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</si>
  <si>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</si>
  <si>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</si>
  <si>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</si>
  <si>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</si>
  <si>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</si>
  <si>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</si>
  <si>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</si>
  <si>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</si>
  <si>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</si>
  <si>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</si>
  <si>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</si>
  <si>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</si>
  <si>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</si>
  <si>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</si>
  <si>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</si>
  <si>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</si>
  <si>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</si>
  <si>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</si>
  <si>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</si>
  <si>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</si>
  <si>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</si>
  <si>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</si>
  <si>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</si>
  <si>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</si>
  <si>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</si>
  <si>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</si>
  <si>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</si>
  <si>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</si>
  <si>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</si>
  <si>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</si>
  <si>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</si>
  <si>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</si>
  <si>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</si>
  <si>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</si>
  <si>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</si>
  <si>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</si>
  <si>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</si>
  <si>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</si>
  <si>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</si>
  <si>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</si>
  <si>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</si>
  <si>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</si>
  <si>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</si>
  <si>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</si>
  <si>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</si>
  <si>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</si>
  <si>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</si>
  <si>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</si>
  <si>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</si>
  <si>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</si>
  <si>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</si>
  <si>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</si>
  <si>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</si>
  <si>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</si>
  <si>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</si>
  <si>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</si>
  <si>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</si>
  <si>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</si>
  <si>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</si>
  <si>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</si>
  <si>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</si>
  <si>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</si>
  <si>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</si>
  <si>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</si>
  <si>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</si>
  <si>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</si>
  <si>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</si>
  <si>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</si>
  <si>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</si>
  <si>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</si>
  <si>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</si>
  <si>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</si>
  <si>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</si>
  <si>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</si>
  <si>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</si>
  <si>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</si>
  <si>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</si>
  <si>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</si>
  <si>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</si>
  <si>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</si>
  <si>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</si>
  <si>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</si>
  <si>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</si>
  <si>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</si>
  <si>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</si>
  <si>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</si>
  <si>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</si>
  <si>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</si>
  <si>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</si>
  <si>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</si>
  <si>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</si>
  <si>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</si>
  <si>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</si>
  <si>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</si>
  <si>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</si>
  <si>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</si>
  <si>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</si>
  <si>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</si>
  <si>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</si>
  <si>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</si>
  <si>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</si>
  <si>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</si>
  <si>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</si>
  <si>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</si>
  <si>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</si>
  <si>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</si>
  <si>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</si>
  <si>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</si>
  <si>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</si>
  <si>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</si>
  <si>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</si>
  <si>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</si>
  <si>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</si>
  <si>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</si>
  <si>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</si>
  <si>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</si>
  <si>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</si>
  <si>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</si>
  <si>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</si>
  <si>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</si>
  <si>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</si>
  <si>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</si>
  <si>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</si>
  <si>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</si>
  <si>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</si>
  <si>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</si>
  <si>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</si>
  <si>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</si>
  <si>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</si>
  <si>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</si>
  <si>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</si>
  <si>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</si>
  <si>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</si>
  <si>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</si>
  <si>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</si>
  <si>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</si>
  <si>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</si>
  <si>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</si>
  <si>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</si>
  <si>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</si>
  <si>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</si>
  <si>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</si>
  <si>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</si>
  <si>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</si>
  <si>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</si>
  <si>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</si>
  <si>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</si>
  <si>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</si>
  <si>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</si>
  <si>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</si>
  <si>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</si>
  <si>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</si>
  <si>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</si>
  <si>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</si>
  <si>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</si>
  <si>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</si>
  <si>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</si>
  <si>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</si>
  <si>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</si>
  <si>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</si>
  <si>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</si>
  <si>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</si>
  <si>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</si>
  <si>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</si>
  <si>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</si>
  <si>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</si>
  <si>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</si>
  <si>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</si>
  <si>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</si>
  <si>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</si>
  <si>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</si>
  <si>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</si>
  <si>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</si>
  <si>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</si>
  <si>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</si>
  <si>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</si>
  <si>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</si>
  <si>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</si>
  <si>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</si>
  <si>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</si>
  <si>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</si>
  <si>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</si>
  <si>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</si>
  <si>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</si>
  <si>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</si>
  <si>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</si>
  <si>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</si>
  <si>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</si>
  <si>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</si>
  <si>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</si>
  <si>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</si>
  <si>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</si>
  <si>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</si>
  <si>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</si>
  <si>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</si>
  <si>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</si>
  <si>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</si>
  <si>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</si>
  <si>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</si>
  <si>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</si>
  <si>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</si>
  <si>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</si>
  <si>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</si>
  <si>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</si>
  <si>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</si>
  <si>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</si>
  <si>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</si>
  <si>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</si>
  <si>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</si>
  <si>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</si>
  <si>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</si>
  <si>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</si>
  <si>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</si>
  <si>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</si>
  <si>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</si>
  <si>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</si>
  <si>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</si>
  <si>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</si>
  <si>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</si>
  <si>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</si>
  <si>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</si>
  <si>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</si>
  <si>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</si>
  <si>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</si>
  <si>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</si>
  <si>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</si>
  <si>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</si>
  <si>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</si>
  <si>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</si>
  <si>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</si>
  <si>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</si>
  <si>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</si>
  <si>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</si>
  <si>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</si>
  <si>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</si>
  <si>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</si>
  <si>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</si>
  <si>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</si>
  <si>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</si>
  <si>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</si>
  <si>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</si>
  <si>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</si>
  <si>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</si>
  <si>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</si>
  <si>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</si>
  <si>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</si>
  <si>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</si>
  <si>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</si>
  <si>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</si>
  <si>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</si>
  <si>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</si>
  <si>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</si>
  <si>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</si>
  <si>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</si>
  <si>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</si>
  <si>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</si>
  <si>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</si>
  <si>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</si>
  <si>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</si>
  <si>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</si>
  <si>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</si>
  <si>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</si>
  <si>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</si>
  <si>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</si>
  <si>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</si>
  <si>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</si>
  <si>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</si>
  <si>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</si>
  <si>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</si>
  <si>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</si>
  <si>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</si>
  <si>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</si>
  <si>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</si>
  <si>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</si>
  <si>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</si>
  <si>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</si>
  <si>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</si>
  <si>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</si>
  <si>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</si>
  <si>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</si>
  <si>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</si>
  <si>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</si>
  <si>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</si>
  <si>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</si>
  <si>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</si>
  <si>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</si>
  <si>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</si>
  <si>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</si>
  <si>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</si>
  <si>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</si>
  <si>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</si>
  <si>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</si>
  <si>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</si>
  <si>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</si>
  <si>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</si>
  <si>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</si>
  <si>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</si>
  <si>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</si>
  <si>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</si>
  <si>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</si>
  <si>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</si>
  <si>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</si>
  <si>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</si>
  <si>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</si>
  <si>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</si>
  <si>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</si>
  <si>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</si>
  <si>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</si>
  <si>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</si>
  <si>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</si>
  <si>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</si>
  <si>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</si>
  <si>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</si>
  <si>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</si>
  <si>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</si>
  <si>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</si>
  <si>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</si>
  <si>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</si>
  <si>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</si>
  <si>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</si>
  <si>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</si>
  <si>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</si>
  <si>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</si>
  <si>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</si>
  <si>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</si>
  <si>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</si>
  <si>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</si>
  <si>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</si>
  <si>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</si>
  <si>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</si>
  <si>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</si>
  <si>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</si>
  <si>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</si>
  <si>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</si>
  <si>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</si>
  <si>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</si>
  <si>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</si>
  <si>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</si>
  <si>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</si>
  <si>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</si>
  <si>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</si>
  <si>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</si>
  <si>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</si>
  <si>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</si>
  <si>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</si>
  <si>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</si>
  <si>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</si>
  <si>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</si>
  <si>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</si>
  <si>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</si>
  <si>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</si>
  <si>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</si>
  <si>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</si>
  <si>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</si>
  <si>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</si>
  <si>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</si>
  <si>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</si>
  <si>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</si>
  <si>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</si>
  <si>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</si>
  <si>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</si>
  <si>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</si>
  <si>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</si>
  <si>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</si>
  <si>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</si>
  <si>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</si>
  <si>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</si>
  <si>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</si>
  <si>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</si>
  <si>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</si>
  <si>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</si>
  <si>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</si>
  <si>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</si>
  <si>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</si>
  <si>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</si>
  <si>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</si>
  <si>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</si>
  <si>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</si>
  <si>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</si>
  <si>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</si>
  <si>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</si>
  <si>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</si>
  <si>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</si>
  <si>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</si>
  <si>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</si>
  <si>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</si>
  <si>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</si>
  <si>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</si>
  <si>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</si>
  <si>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</si>
  <si>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</si>
  <si>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</si>
  <si>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</si>
  <si>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</si>
  <si>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</si>
  <si>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</si>
  <si>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</si>
  <si>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</si>
  <si>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</si>
  <si>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</si>
  <si>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</si>
  <si>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</si>
  <si>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</si>
  <si>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</si>
  <si>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</si>
  <si>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</si>
  <si>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</si>
  <si>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</si>
  <si>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</si>
  <si>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</si>
  <si>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</si>
  <si>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</si>
  <si>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</si>
  <si>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</si>
  <si>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</si>
  <si>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</si>
  <si>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</si>
  <si>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</si>
  <si>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</si>
  <si>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</si>
  <si>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</si>
  <si>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</si>
  <si>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</si>
  <si>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</si>
  <si>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</si>
  <si>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</si>
  <si>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</si>
  <si>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</si>
  <si>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</si>
  <si>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</si>
  <si>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</si>
  <si>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</si>
  <si>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</si>
  <si>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</si>
  <si>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</si>
  <si>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</si>
  <si>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</si>
  <si>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</si>
  <si>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</si>
  <si>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</si>
  <si>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</si>
  <si>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</si>
  <si>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</si>
  <si>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</si>
  <si>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</si>
  <si>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</si>
  <si>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</si>
  <si>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</si>
  <si>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</si>
  <si>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</si>
  <si>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</si>
  <si>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</si>
  <si>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</si>
  <si>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</si>
  <si>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</si>
  <si>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</si>
  <si>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</si>
  <si>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</si>
  <si>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</si>
  <si>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</si>
  <si>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</si>
  <si>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</si>
  <si>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</si>
  <si>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</si>
  <si>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</si>
  <si>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</si>
  <si>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</si>
  <si>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</si>
  <si>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</si>
  <si>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</si>
  <si>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</si>
  <si>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</si>
  <si>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</si>
  <si>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</si>
  <si>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</si>
  <si>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</si>
  <si>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</si>
  <si>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</si>
  <si>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</si>
  <si>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</si>
  <si>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</si>
  <si>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</si>
  <si>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</si>
  <si>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</si>
  <si>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</si>
  <si>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</si>
  <si>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</si>
  <si>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</si>
  <si>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</si>
  <si>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</si>
  <si>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</si>
  <si>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</si>
  <si>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</si>
  <si>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</si>
  <si>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</si>
  <si>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</si>
  <si>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</si>
  <si>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</si>
  <si>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</si>
  <si>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</si>
  <si>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</si>
  <si>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</si>
  <si>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</si>
  <si>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</si>
  <si>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</si>
  <si>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</si>
  <si>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</si>
  <si>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</si>
  <si>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</si>
  <si>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</si>
  <si>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</si>
  <si>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</si>
  <si>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</si>
  <si>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</si>
  <si>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</si>
  <si>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</si>
  <si>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</si>
  <si>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</si>
  <si>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</si>
  <si>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</si>
  <si>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</si>
  <si>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</si>
  <si>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</si>
  <si>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</si>
  <si>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</si>
  <si>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</si>
  <si>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</si>
  <si>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</si>
  <si>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</si>
  <si>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</si>
  <si>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</si>
  <si>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</si>
  <si>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</si>
  <si>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</si>
  <si>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</si>
  <si>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</si>
  <si>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</si>
  <si>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</si>
  <si>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</si>
  <si>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</si>
  <si>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</si>
  <si>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</si>
  <si>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</si>
  <si>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</si>
  <si>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</si>
  <si>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</si>
  <si>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</si>
  <si>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</si>
  <si>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</si>
  <si>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</si>
  <si>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</si>
  <si>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</si>
  <si>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</si>
  <si>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</si>
  <si>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</si>
  <si>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</si>
  <si>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</si>
  <si>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</si>
  <si>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</si>
  <si>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</si>
  <si>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</si>
  <si>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</si>
  <si>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</si>
  <si>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</si>
  <si>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</si>
  <si>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</si>
  <si>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</si>
  <si>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</si>
  <si>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</si>
  <si>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</si>
  <si>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</si>
  <si>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</si>
  <si>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</si>
  <si>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</si>
  <si>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</si>
  <si>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</si>
  <si>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</si>
  <si>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</si>
  <si>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</si>
  <si>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</si>
  <si>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</si>
  <si>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</si>
  <si>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</si>
  <si>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</si>
  <si>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</si>
  <si>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</si>
  <si>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</si>
  <si>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</si>
  <si>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</si>
  <si>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</si>
  <si>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</si>
  <si>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</si>
  <si>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</si>
  <si>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</si>
  <si>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</si>
  <si>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</si>
  <si>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</si>
  <si>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</si>
  <si>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</si>
  <si>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</si>
  <si>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</si>
  <si>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</si>
  <si>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</si>
  <si>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</si>
  <si>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</si>
  <si>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</si>
  <si>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</si>
  <si>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</si>
  <si>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</si>
  <si>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</si>
  <si>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</si>
  <si>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</si>
  <si>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</si>
  <si>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</si>
  <si>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</si>
  <si>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</si>
  <si>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</si>
  <si>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</si>
  <si>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</si>
  <si>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</si>
  <si>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</si>
  <si>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</si>
  <si>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</si>
  <si>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</si>
  <si>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</si>
  <si>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</si>
  <si>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</si>
  <si>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</si>
  <si>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</si>
  <si>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</si>
  <si>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</si>
  <si>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</si>
  <si>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</si>
  <si>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</si>
  <si>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</si>
  <si>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</si>
  <si>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</si>
  <si>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</si>
  <si>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</si>
  <si>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</si>
  <si>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</si>
  <si>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</si>
  <si>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</si>
  <si>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</si>
  <si>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</si>
  <si>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</si>
  <si>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</si>
  <si>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</si>
  <si>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</si>
  <si>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</si>
  <si>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</si>
  <si>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</si>
  <si>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</si>
  <si>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</si>
  <si>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</si>
  <si>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</si>
  <si>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</si>
  <si>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</si>
  <si>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</si>
  <si>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</si>
  <si>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</si>
  <si>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</si>
  <si>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</si>
  <si>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</si>
  <si>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</si>
  <si>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</si>
  <si>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</si>
  <si>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</si>
  <si>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</si>
  <si>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</si>
  <si>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</si>
  <si>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</si>
  <si>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</si>
  <si>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</si>
  <si>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</si>
  <si>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</si>
  <si>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</si>
  <si>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</si>
  <si>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</si>
  <si>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</si>
  <si>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</si>
  <si>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</si>
  <si>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</si>
  <si>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</si>
  <si>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</si>
  <si>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</si>
  <si>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</si>
  <si>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</si>
  <si>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</si>
  <si>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</si>
  <si>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</si>
  <si>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</si>
  <si>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</si>
  <si>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</si>
  <si>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</si>
  <si>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</si>
  <si>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</si>
  <si>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</si>
  <si>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</si>
  <si>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</si>
  <si>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</si>
  <si>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</si>
  <si>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</si>
  <si>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</si>
  <si>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</si>
  <si>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</si>
  <si>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</si>
  <si>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</si>
  <si>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</si>
  <si>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</si>
  <si>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</si>
  <si>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</si>
  <si>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</si>
  <si>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</si>
  <si>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</si>
  <si>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</si>
  <si>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</si>
  <si>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</si>
  <si>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</si>
  <si>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</si>
  <si>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</si>
  <si>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</si>
  <si>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</si>
  <si>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</si>
  <si>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</si>
  <si>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</si>
  <si>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</si>
  <si>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</si>
  <si>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</si>
  <si>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</si>
  <si>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</si>
  <si>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</si>
  <si>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</si>
  <si>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</si>
  <si>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</si>
  <si>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</si>
  <si>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</si>
  <si>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</si>
  <si>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</si>
  <si>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</si>
  <si>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</si>
  <si>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</si>
  <si>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</si>
  <si>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</si>
  <si>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</si>
  <si>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</si>
  <si>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</si>
  <si>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</si>
  <si>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</si>
  <si>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</si>
  <si>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</si>
  <si>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</si>
  <si>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</si>
  <si>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</si>
  <si>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</si>
  <si>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</si>
  <si>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</si>
  <si>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</si>
  <si>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</si>
  <si>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</si>
  <si>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</si>
  <si>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</si>
  <si>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</si>
  <si>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</si>
  <si>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</si>
  <si>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</si>
  <si>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</si>
  <si>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</si>
  <si>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</si>
  <si>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</si>
  <si>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</si>
  <si>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</si>
  <si>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</si>
  <si>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</si>
  <si>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</si>
  <si>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</si>
  <si>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</si>
  <si>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EM team on the way ETA: 20 Mins</t>
  </si>
  <si>
    <t>PCM-20251205-00000825</t>
  </si>
  <si>
    <t>EM team on the way ETA: 40 Mins</t>
  </si>
  <si>
    <t>PCM-20251205-00000864</t>
  </si>
  <si>
    <t>Emergency</t>
  </si>
  <si>
    <t>team on the way need 60 minutes</t>
  </si>
  <si>
    <t>PCM-20251205-00000859</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</si>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</sst>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1" totalsRowShown="0" headerRowDxfId="13" tableBorderDxfId="12">
  <autoFilter ref="A1:L42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333.84878275462688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45996.797208680553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45996.797208680553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45996.797208680553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45996.797208680553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45996.797208680553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45996.797208680553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45996.797208680553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45996.797208680553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45996.797208680553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45996.797208680553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45996.797208680553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45996.797208680553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45996.797208680553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45996.797208680553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45996.797208680553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45996.797208680553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45996.797208680553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45996.797208680553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45996.797208680553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45996.797208680553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45996.797208680553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45996.797208680553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45996.797208680553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45996.797208680553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45996.797208680553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45996.797208680553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45996.797208680553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45996.797208680553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45996.797208680553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45996.797208680553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45996.797208680553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45996.797208680553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45996.797208680553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45996.797208680553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45996.797208680553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45996.797208680553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45996.797208680553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45996.797208680553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45996.797208680553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45996.797208680553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45996.797208680553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45996.797208680553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45996.797208680553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45996.797208680553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45996.797208680553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45996.797208680553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45996.797208680553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45996.797208680553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45996.797208680553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45996.797208680553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45996.797208680553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45996.797208680553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45996.797208680553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45996.797208680553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45996.797208680553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45996.797208680553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45996.797208680553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45996.797208680553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45996.797208680553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45996.797208680553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45996.797208680553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45996.797208680553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45996.797208680553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45996.797208680553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45996.797208680553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45996.797208680553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45996.797208680553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45996.797208680553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45996.797208680553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45996.797208680553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45996.797208680553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45996.797208680553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45996.797208680553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45996.797208680553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45996.797208680553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45996.797208680553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45996.797208680553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45996.797208680553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45996.797208680553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45996.797208680553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45996.797208680553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45996.797208680553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45996.797208680553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45996.797208680553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45996.797208680553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45996.797208680553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45996.797208680553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45996.797208680553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45996.797208680553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45996.797208680553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45996.797208680553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45996.797208680553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45996.797208680553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45996.797208680553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45996.797208680553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45996.797208680553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45996.797208680553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45996.797208680553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45996.797208680553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45996.797208680553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45996.797208680553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45996.797208680553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45996.797208680553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45996.797208680553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45996.797208680553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45996.797208680553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45996.797208680553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45996.797208680553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45996.797208680553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45996.797208680553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45996.797208680553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45996.797208680553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45996.797208680553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45996.797208680553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45996.797208680553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45996.797208680553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45996.797208680553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45996.797208680553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45996.797208680553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45996.797208680553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45996.797208680553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45996.797208680553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45996.797208680553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45996.797208680553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45996.797208680553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45996.797208680553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45996.797208680553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45996.797208680553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45996.797208680553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45996.797208680553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45996.797208680553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45996.797208680553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45996.797208680553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45996.797208680553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45996.797208680553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45996.797208680553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45996.797208680553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45996.797208680553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45996.797208680553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45996.797208680553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45996.797208680553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45996.797208680553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45996.797208680553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45996.797208680553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45996.797208680553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45996.797208680553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45996.797208680553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45996.797208680553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45996.797208680553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45996.797208680553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45996.797208680553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45996.797208680553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45996.797208680553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45996.797208680553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45996.797208680553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45996.797208680553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45996.797208680553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45996.797208680553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45996.797208680553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45996.797208680553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45996.797208680553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45996.797208680553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45996.797208680553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45996.797208680553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45996.797208680553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45996.797208680553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45996.797208680553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45996.797208680553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45996.797208680553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45996.797208680553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45996.797208680553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45996.797208680553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45996.797208680553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45996.797208680553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45996.797208680553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45996.797208680553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45996.797208680553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45996.797208680553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45996.797208680553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45996.797208680553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45996.797208680553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45996.797208680553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45996.797208680553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45996.797208680553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45996.797208680553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45996.797208680553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45996.797208680553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45996.797208680553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45996.797208680553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45996.797208680553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45996.797208680553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45996.797208680553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45996.797208680553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45996.797208680553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45996.797208680553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071268E-6787-4143-A3B1-CDDBCCDB4FD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tabSelected="1"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171.79737071759155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12.409789699071553</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45996.797208680553</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45996.797208680553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45996.797208680553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45996.797208680553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45996.797208680553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45996.797208680553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45996.797208680553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45996.797208680553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45996.797208680553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45996.797208680553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45996.797208680553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45996.797208680553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45996.797208680553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45996.797208680553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45996.797208680553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45996.797208680553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45996.797208680553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45996.797208680553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45996.797208680553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45996.797208680553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45996.797208680553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45996.797208680553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45996.797208680553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45996.797208680553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45996.797208680553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45996.797208680553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45996.797208680553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45996.797208680553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45996.797208680553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45996.797208680553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45996.797208680553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45996.797208680553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45996.797208680553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45996.797208680553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45996.797208680553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45996.797208680553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45996.797208680553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45996.797208680553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45996.797208680553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45996.797208680553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45996.797208680553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45996.797208680553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45996.797208680553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45996.797208680553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45996.797208680553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45996.797208680553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45996.797208680553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45996.797208680553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45996.797208680553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45996.797208680553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45996.797208680553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45996.797208680553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45996.797208680553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45996.797208680553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45996.797208680553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45996.797208680553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45996.797208680553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45996.797208680553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45996.797208680553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45996.797208680553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45996.797208680553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45996.797208680553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45996.797208680553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45996.797208680553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45996.797208680553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45996.797208680553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45996.797208680553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45996.797208680553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45996.797208680553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45996.797208680553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45996.797208680553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45996.797208680553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45996.797208680553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45996.797208680553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45996.797208680553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45996.797208680553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45996.797208680553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45996.797208680553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45996.797208680553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45996.797208680553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45996.797208680553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45996.797208680553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45996.797208680553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45996.797208680553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45996.797208680553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45996.797208680553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45996.797208680553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45996.797208680553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45996.797208680553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45996.797208680553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45996.797208680553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45996.797208680553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45996.797208680553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45996.797208680553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45996.797208680553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45996.797208680553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45996.797208680553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45996.797208680553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45996.797208680553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45996.797208680553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45996.797208680553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45996.797208680553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45996.797208680553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45996.797208680553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45996.797208680553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45996.797208680553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45996.797208680553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45996.797208680553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45996.797208680553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45996.797208680553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45996.797208680553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45996.797208680553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45996.797208680553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45996.797208680553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45996.797208680553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45996.797208680553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45996.797208680553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45996.797208680553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45996.797208680553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45996.797208680553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45996.797208680553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45996.797208680553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45996.797208680553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45996.797208680553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45996.797208680553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45996.797208680553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45996.797208680553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45996.797208680553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45996.797208680553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45996.797208680553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45996.797208680553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45996.797208680553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45996.797208680553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45996.797208680553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45996.797208680553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45996.797208680553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45996.797208680553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45996.797208680553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45996.797208680553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45996.797208680553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45996.797208680553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45996.797208680553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45996.797208680553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45996.797208680553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45996.797208680553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45996.797208680553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45996.797208680553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45996.797208680553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45996.797208680553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45996.797208680553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45996.797208680553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45996.797208680553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45996.797208680553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45996.797208680553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45996.797208680553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45996.797208680553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45996.797208680553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45996.797208680553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45996.797208680553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45996.797208680553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45996.797208680553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45996.797208680553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45996.797208680553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45996.797208680553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45996.797208680553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45996.797208680553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45996.797208680553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45996.797208680553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45996.797208680553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45996.797208680553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45996.797208680553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45996.797208680553</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45996.797208680553</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45996.797208680553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45996.797208680553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45996.797208680553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45996.797208680553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45996.797208680553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45996.797208680553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45996.797208680553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45996.797208680553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45996.797208680553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45996.797208680553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45996.797208680553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45996.797208680553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45996.797208680553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45996.797208680553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45996.797208680553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45996.797208680553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45996.797208680553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45996.797208680553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45996.797208680553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45996.797208680553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45996.797208680553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45996.797208680553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45996.797208680553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45996.797208680553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45996.797208680553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45996.797208680553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45996.797208680553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45996.797208680553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45996.797208680553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45996.797208680553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45996.797208680553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45996.797208680553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45996.797208680553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45996.797208680553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45996.797208680553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45996.797208680553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45996.797208680553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45996.797208680553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45996.797208680553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45996.797208680553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45996.797208680553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45996.797208680553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45996.797208680553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45996.797208680553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45996.797208680553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45996.797208680553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45996.797208680553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45996.797208680553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45996.797208680553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45996.797208680553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45996.797208680553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45996.797208680553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45996.797208680553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45996.797208680553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45996.797208680553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45996.797208680553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45996.797208680553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45996.797208680553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45996.797208680553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45996.797208680553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45996.797208680553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45996.797208680553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45996.797208680553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45996.797208680553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45996.797208680553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45996.797208680553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45996.797208680553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45996.797208680553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45996.797208680553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45996.797208680553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45996.797208680553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45996.797208680553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45996.797208680553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45996.797208680553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45996.797208680553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45996.797208680553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45996.797208680553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45996.797208680553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45996.797208680553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45996.797208680553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45996.797208680553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45996.797208680553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45996.797208680553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45996.797208680553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45996.797208680553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45996.797208680553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45996.797208680553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45996.797208680553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45996.797208680553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45996.797208680553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45996.797208680553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45996.797208680553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45996.797208680553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45996.797208680553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45996.797208680553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45996.797208680553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45996.797208680553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45996.797208680553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45996.797208680553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45996.797208680553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45996.797208680553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45996.797208680553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45996.797208680553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45996.797208680553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45996.797208680553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45996.797208680553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45996.797208680553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45996.797208680553</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45996.797208680553</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45996.797208680553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45996.797208680553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45996.797208680553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45996.797208680553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45996.797208680553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45996.797208680553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45996.797208680553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45996.797208680553</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45996.797208680553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45996.797208680553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45996.797208680553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45996.797208680553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45996.797208680553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45996.797208680553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45996.797208680553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45996.797208680553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45996.797208680553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45996.797208680553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45996.797208680553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45996.797208680553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45996.797208680553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45996.797208680553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45996.797208680553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45996.797208680553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45996.797208680553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45996.797208680553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45996.797208680553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45996.797208680553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45996.797208680553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45996.797208680553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45996.797208680553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45996.797208680553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45996.797208680553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45996.797208680553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45996.797208680553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45996.797208680553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45996.797208680553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45996.797208680553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45996.797208680553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45996.797208680553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45996.797208680553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45996.797208680553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45996.797208680553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45996.797208680553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45996.797208680553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45996.797208680553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45996.797208680553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45996.797208680553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45996.797208680553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45996.797208680553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45996.797208680553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45996.797208680553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45996.797208680553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45996.797208680553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45996.797208680553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45996.797208680553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45996.797208680553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45996.797208680553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45996.797208680553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45996.797208680553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45996.797208680553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45996.797208680553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45996.797208680553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45996.797208680553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45996.797208680553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45996.797208680553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45996.797208680553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45996.797208680553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45996.797208680553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45996.797208680553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45996.797208680553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45996.797208680553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45996.797208680553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45996.797208680553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45996.797208680553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45996.797208680553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45996.797208680553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45996.797208680553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45996.797208680553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45996.797208680553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45996.797208680553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45996.797208680553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45996.797208680553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45996.797208680553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45996.797208680553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45996.797208680553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45996.797208680553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45996.797208680553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45996.797208680553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45996.797208680553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45996.797208680553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45996.797208680553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45996.797208680553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45996.797208680553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45996.797208680553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45996.797208680553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45996.797208680553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45996.797208680553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45996.797208680553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45996.797208680553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45996.797208680553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45996.797208680553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45996.797208680553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45996.797208680553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45996.797208680553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45996.797208680553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45996.797208680553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45996.797208680553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45996.797208680553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45996.797208680553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45996.797208680553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45996.797208680553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45996.797208680553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45996.797208680553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45996.797208680553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45996.797208680553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45996.797208680553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45996.797208680553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45996.797208680553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45996.797208680553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45996.797208680553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45996.797208680553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45996.797208680553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45996.797208680553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45996.797208680553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45996.797208680553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45996.797208680553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45996.797208680553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45996.797208680553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45996.797208680553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45996.797208680553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45996.797208680553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45996.797208680553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45996.797208680553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45996.797208680553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45996.797208680553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45996.797208680553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45996.797208680553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45996.797208680553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45996.797208680553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45996.797208680553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45996.797208680553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45996.797208680553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45996.797208680553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45996.797208680553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45996.797208680553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45996.797208680553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45996.797208680553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45996.797208680553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45996.797208680553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45996.797208680553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45996.797208680553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45996.797208680553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45996.797208680553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45996.797208680553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45996.797208680553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45996.797208680553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45996.797208680553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45996.797208680553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45996.797208680553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45996.797208680553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45996.797208680553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45996.797208680553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45996.797208680553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45996.797208680553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45996.797208680553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45996.797208680553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45996.797208680553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45996.797208680553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45996.797208680553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45996.797208680553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45996.797208680553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45996.797208680553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45996.797208680553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45996.797208680553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45996.797208680553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45996.797208680553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45996.797208680553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45996.797208680553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45996.797208680553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45996.797208680553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45996.797208680553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45996.797208680553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45996.797208680553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45996.797208680553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45996.797208680553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45996.797208680553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45996.797208680553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45996.797208680553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45996.797208680553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45996.797208680553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45996.797208680553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45996.797208680553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45996.797208680553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45996.797208680553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45996.797208680553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45996.797208680553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45996.797208680553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45996.797208680553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45996.797208680553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45996.797208680553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45996.797208680553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45996.797208680553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45996.797208680553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45996.797208680553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45996.797208680553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45996.797208680553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45996.797208680553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45996.797208680553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45996.797208680553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45996.797208680553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45996.797208680553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45996.797208680553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45996.797208680553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45996.797208680553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45996.797208680553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45996.797208680553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45996.797208680553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45996.797208680553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45996.797208680553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45996.797208680553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45996.797208680553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45996.797208680553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45996.797208680553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45996.797208680553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45996.797208680553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45996.797208680553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45996.797208680553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45996.797208680553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45996.797208680553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45996.797208680553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45996.797208680553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45996.797208680553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45996.797208680553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45996.797208680553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45996.797208680553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45996.797208680553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45996.797208680553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45996.797208680553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45996.797208680553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45996.797208680553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45996.797208680553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45996.797208680553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45996.797208680553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45996.797208680553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45996.797208680553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45996.797208680553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45996.797208680553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45996.797208680553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45996.797208680553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45996.797208680553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45996.797208680553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45996.797208680553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45996.797208680553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45996.797208680553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45996.797208680553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45996.797208680553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45996.797208680553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45996.797208680553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45996.797208680553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45996.797208680553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45996.797208680553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45996.797208680553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45996.797208680553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45996.797208680553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45996.797208680553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45996.797208680553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45996.797208680553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45996.797208680553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45996.797208680553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45996.797208680553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45996.797208680553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45996.797208680553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45996.797208680553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45996.797208680553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45996.797208680553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45996.797208680553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45996.797208680553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45996.797208680553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45996.797208680553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45996.797208680553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45996.797208680553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45996.797208680553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45996.797208680553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45996.797208680553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45996.797208680553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45996.797208680553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45996.797208680553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45996.797208680553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45996.797208680553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45996.797208680553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45996.797208680553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45996.797208680553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45996.797208680553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45996.797208680553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45996.797208680553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45996.797208680553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45996.797208680553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45996.797208680553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45996.797208680553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45996.797208680553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45996.797208680553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45996.797208680553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45996.797208680553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45996.797208680553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45996.797208680553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45996.797208680553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45996.797208680553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45996.797208680553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45996.797208680553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45996.797208680553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45996.797208680553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45996.797208680553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45996.797208680553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45996.797208680553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45996.797208680553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45996.797208680553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45996.797208680553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45996.797208680553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45996.797208680553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45996.797208680553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45996.797208680553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45996.797208680553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45996.797208680553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45996.797208680553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45996.797208680553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45996.797208680553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45996.797208680553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45996.797208680553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45996.797208680553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45996.797208680553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45996.797208680553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45996.797208680553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45996.797208680553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45996.797208680553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45996.797208680553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45996.797208680553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45996.797208680553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45996.797208680553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45996.797208680553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45996.797208680553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45996.797208680553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45996.797208680553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45996.797208680553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45996.797208680553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45996.797208680553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45996.797208680553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45996.797208680553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45996.797208680553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45996.797208680553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45996.797208680553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45996.797208680553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45996.797208680553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45996.797208680553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45996.797208680553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45996.797208680553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45996.797208680553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45996.797208680553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45996.797208680553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45996.797208680553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45996.797208680553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45996.797208680553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45996.797208680553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45996.797208680553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45996.797208680553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45996.797208680553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45996.797208680553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45996.797208680553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45996.797208680553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45996.797208680553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45996.797208680553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45996.797208680553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45996.797208680553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45996.797208680553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45996.797208680553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45996.797208680553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45996.797208680553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45996.797208680553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45996.797208680553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45996.797208680553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45996.797208680553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45996.797208680553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45996.797208680553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45996.797208680553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45996.797208680553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45996.797208680553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45996.797208680553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45996.797208680553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45996.797208680553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45996.797208680553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45996.797208680553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45996.797208680553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45996.797208680553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45996.797208680553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45996.797208680553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45996.797208680553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45996.797208680553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45996.797208680553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45996.797208680553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45996.797208680553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45996.797208680553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45996.797208680553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45996.797208680553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45996.797208680553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45996.797208680553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45996.797208680553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45996.797208680553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45996.797208680553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45996.797208680553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45996.797208680553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45996.797208680553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45996.797208680553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45996.797208680553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45996.797208680553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45996.797208680553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45996.797208680553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45996.797208680553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45996.797208680553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45996.797208680553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45996.797208680553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45996.797208680553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45996.797208680553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45996.797208680553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45996.797208680553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45996.797208680553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45996.797208680553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45996.797208680553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45996.797208680553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45996.797208680553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45996.797208680553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45996.797208680553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45996.797208680553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45996.797208680553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45996.797208680553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45996.797208680553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45996.797208680553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45996.797208680553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45996.797208680553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45996.797208680553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45996.797208680553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45996.797208680553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45996.797208680553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45996.797208680553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45996.797208680553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45996.797208680553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45996.797208680553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45996.797208680553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45996.797208680553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45996.797208680553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45996.797208680553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45996.797208680553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45996.797208680553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45996.797208680553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45996.797208680553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45996.797208680553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45996.797208680553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45996.797208680553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45996.797208680553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45996.797208680553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45996.797208680553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45996.797208680553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45996.797208680553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45996.797208680553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45996.797208680553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45996.797208680553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45996.797208680553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45996.797208680553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45996.797208680553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45996.797208680553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45996.797208680553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45996.797208680553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45996.797208680553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45996.797208680553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45996.797208680553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45996.797208680553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45996.797208680553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45996.797208680553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45996.797208680553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45996.797208680553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45996.797208680553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45996.797208680553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45996.797208680553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45996.797208680553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45996.797208680553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45996.797208680553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45996.797208680553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45996.797208680553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45996.797208680553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45996.797208680553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45996.797208680553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45996.797208680553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45996.797208680553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45996.797208680553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45996.797208680553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45996.797208680553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45996.797208680553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45996.797208680553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45996.797208680553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45996.797208680553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45996.797208680553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45996.797208680553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45996.797208680553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45996.797208680553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45996.797208680553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45996.797208680553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45996.797208680553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45996.797208680553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45996.797208680553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45996.797208680553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45996.797208680553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45996.797208680553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45996.797208680553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45996.797208680553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45996.797208680553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45996.797208680553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45996.797208680553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45996.797208680553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45996.797208680553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45996.797208680553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45996.797208680553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45996.797208680553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45996.797208680553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45996.797208680553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45996.797208680553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45996.797208680553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45996.797208680553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45996.797208680553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45996.797208680553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45996.797208680553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45996.797208680553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45996.797208680553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45996.797208680553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45996.797208680553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45996.797208680553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45996.797208680553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45996.797208680553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45996.797208680553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45996.797208680553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45996.797208680553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45996.797208680553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45996.797208680553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45996.797208680553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45996.797208680553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45996.797208680553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45996.797208680553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45996.797208680553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45996.797208680553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45996.797208680553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45996.797208680553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45996.797208680553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45996.797208680553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45996.797208680553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45996.797208680553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45996.797208680553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45996.797208680553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45996.797208680553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45996.797208680553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45996.797208680553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45996.797208680553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45996.797208680553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45996.797208680553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45996.797208680553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45996.797208680553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45996.797208680553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45996.797208680553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45996.797208680553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45996.797208680553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45996.797208680553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45996.797208680553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45996.797208680553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45996.797208680553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45996.797208680553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45996.797208680553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45996.797208680553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45996.797208680553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45996.797208680553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45996.797208680553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45996.797208680553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45996.797208680553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45996.797208680553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45996.797208680553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45996.797208680553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45996.797208680553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45996.797208680553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45996.797208680553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45996.797208680553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45996.797208680553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45996.797208680553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45996.797208680553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45996.797208680553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45996.797208680553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45996.797208680553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45996.797208680553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45996.797208680553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45996.797208680553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45996.797208680553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45996.797208680553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45996.797208680553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45996.797208680553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45996.797208680553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45996.797208680553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45996.797208680553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45996.797208680553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45996.797208680553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45996.797208680553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45996.797208680553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45996.797208680553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45996.797208680553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45996.797208680553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45996.797208680553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45996.797208680553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45996.797208680553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45996.797208680553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45996.797208680553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45996.797208680553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45996.797208680553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45996.797208680553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45996.797208680553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45996.797208680553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45996.797208680553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45996.797208680553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45996.797208680553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45996.797208680553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45996.797208680553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45996.797208680553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45996.797208680553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45996.797208680553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45996.797208680553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45996.797208680553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45996.797208680553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45996.797208680553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45996.797208680553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45996.797208680553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45996.797208680553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45996.797208680553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45996.797208680553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45996.797208680553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45996.797208680553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45996.797208680553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45996.797208680553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45996.797208680553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45996.797208680553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45996.797208680553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45996.797208680553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45996.797208680553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45996.797208680553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45996.797208680553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45996.797208680553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45996.797208680553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45996.797208680553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45996.797208680553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45996.797208680553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45996.797208680553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45996.797208680553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45996.797208680553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45996.797208680553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45996.797208680553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45996.797208680553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45996.797208680553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45996.797208680553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45996.797208680553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45996.797208680553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45996.797208680553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45996.797208680553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45996.797208680553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45996.797208680553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45996.797208680553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45996.797208680553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45996.797208680553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45996.797208680553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45996.797208680553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45996.797208680553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45996.797208680553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45996.797208680553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45996.797208680553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45996.797208680553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45996.797208680553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45996.797208680553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45996.797208680553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45996.797208680553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45996.797208680553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45996.797208680553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45996.797208680553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45996.797208680553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45996.797208680553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45996.797208680553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45996.797208680553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45996.797208680553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45996.797208680553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45996.797208680553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45996.797208680553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45996.797208680553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45996.797208680553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45996.797208680553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45996.797208680553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45996.797208680553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45996.797208680553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45996.797208680553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45996.797208680553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45996.797208680553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45996.797208680553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45996.797208680553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45996.797208680553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45996.797208680553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45996.797208680553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45996.797208680553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45996.797208680553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45996.797208680553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45996.797208680553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45996.797208680553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45996.797208680553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45996.797208680553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45996.797208680553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45996.797208680553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45996.797208680553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45996.797208680553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45996.797208680553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45996.797208680553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45996.797208680553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45996.797208680553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45996.797208680553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45996.797208680553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45996.797208680553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45996.797208680553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45996.797208680553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45996.797208680553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45996.797208680553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45996.797208680553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45996.797208680553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45996.797208680553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45996.797208680553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45996.797208680553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45996.797208680553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45996.797208680553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45996.797208680553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45996.797208680553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45996.797208680553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45996.797208680553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45996.797208680553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45996.797208680553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45996.797208680553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45996.797208680553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45996.797208680553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45996.797208680553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45996.797208680553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45996.797208680553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45996.797208680553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45996.797208680553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45996.797208680553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45996.797208680553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45996.797208680553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45996.797208680553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45996.797208680553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45996.797208680553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45996.797208680553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45996.797208680553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45996.797208680553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45996.797208680553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45996.797208680553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45996.797208680553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45996.797208680553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45996.797208680553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45996.797208680553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45996.797208680553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45996.797208680553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45996.797208680553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45996.797208680553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45996.797208680553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45996.797208680553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45996.797208680553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45996.797208680553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45996.797208680553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45996.797208680553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45996.797208680553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45996.797208680553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45996.797208680553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45996.797208680553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45996.797208680553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45996.797208680553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45996.797208680553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45996.797208680553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45996.797208680553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45996.797208680553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45996.797208680553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45996.797208680553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45996.797208680553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45996.797208680553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45996.797208680553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45996.797208680553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45996.797208680553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45996.797208680553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45996.797208680553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45996.797208680553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45996.797208680553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45996.797208680553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45996.797208680553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45996.797208680553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45996.797208680553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45996.797208680553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45996.797208680553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45996.797208680553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45996.797208680553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45996.797208680553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45996.797208680553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45996.797208680553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45996.797208680553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45996.797208680553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45996.797208680553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45996.797208680553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45996.797208680553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45996.797208680553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45996.797208680553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45996.797208680553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45996.797208680553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45996.797208680553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45996.797208680553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45996.797208680553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45996.797208680553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45996.797208680553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45996.797208680553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45996.797208680553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45996.797208680553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45996.797208680553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45996.797208680553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45996.797208680553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45996.797208680553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45996.797208680553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45996.797208680553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45996.797208680553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45996.797208680553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45996.797208680553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45996.797208680553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45996.797208680553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45996.797208680553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45996.797208680553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45996.797208680553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45996.797208680553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45996.797208680553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45996.797208680553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45996.797208680553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45996.797208680553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45996.797208680553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45996.797208680553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45996.797208680553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45996.797208680553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45996.797208680553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45996.797208680553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45996.797208680553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45996.797208680553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45996.797208680553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45996.797208680553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45996.797208680553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45996.797208680553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45996.797208680553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45996.797208680553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45996.797208680553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45996.797208680553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45996.797208680553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45996.797208680553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45996.797208680553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45996.797208680553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45996.797208680553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45996.797208680553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45996.797208680553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45996.797208680553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45996.797208680553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45996.797208680553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45996.797208680553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45996.797208680553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45996.797208680553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45996.797208680553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45996.797208680553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45996.797208680553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45996.797208680553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45996.797208680553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45996.797208680553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45996.797208680553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45996.797208680553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45996.797208680553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45996.797208680553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45996.797208680553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45996.797208680553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45996.797208680553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45996.797208680553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45996.797208680553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45996.797208680553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45996.797208680553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45996.797208680553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45996.797208680553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45996.797208680553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45996.797208680553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45996.797208680553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45996.797208680553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45996.797208680553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45996.797208680553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45996.797208680553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45996.797208680553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45996.797208680553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45996.797208680553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45996.797208680553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45996.797208680553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45996.797208680553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45996.797208680553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45996.797208680553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45996.797208680553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45996.797208680553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45996.797208680553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45996.797208680553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45996.797208680553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45996.797208680553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45996.797208680553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45996.797208680553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45996.797208680553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45996.797208680553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45996.797208680553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45996.797208680553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45996.797208680553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45996.797208680553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45996.797208680553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45996.797208680553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45996.797208680553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45996.797208680553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45996.797208680553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293.31649108795682</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45996.797208680553</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45996.797208680553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45996.797208680553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45996.797208680553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45996.797208680553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45996.797208680553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45996.797208680553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45996.797208680553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45996.797208680553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45996.797208680553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45996.797208680553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45996.797208680553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45996.797208680553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45996.797208680553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45996.797208680553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45996.797208680553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45996.797208680553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45996.797208680553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45996.797208680553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45996.797208680553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45996.797208680553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45996.797208680553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45996.797208680553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45996.797208680553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45996.797208680553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45996.797208680553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45996.797208680553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45996.797208680553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45996.797208680553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45996.797208680553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45996.797208680553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45996.797208680553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45996.797208680553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45996.797208680553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45996.797208680553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45996.797208680553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45996.797208680553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45996.797208680553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45996.797208680553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45996.797208680553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45996.797208680553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45996.797208680553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45996.797208680553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45996.797208680553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45996.797208680553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45996.797208680553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45996.797208680553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45996.797208680553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45996.797208680553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45996.797208680553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45996.797208680553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45996.797208680553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45996.797208680553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45996.797208680553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45996.797208680553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45996.797208680553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45996.797208680553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45996.797208680553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45996.797208680553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45996.797208680553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45996.797208680553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45996.797208680553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45996.797208680553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45996.797208680553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45996.797208680553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45996.797208680553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45996.797208680553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45996.797208680553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45996.797208680553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45996.797208680553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45996.797208680553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45996.797208680553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45996.797208680553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45996.797208680553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45996.797208680553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45996.797208680553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45996.797208680553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45996.797208680553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45996.797208680553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45996.797208680553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45996.797208680553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45996.797208680553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45996.797208680553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45996.797208680553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45996.797208680553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45996.797208680553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45996.797208680553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45996.797208680553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45996.797208680553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45996.797208680553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45996.797208680553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45996.797208680553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45996.797208680553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45996.797208680553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45996.797208680553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45996.797208680553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45996.797208680553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45996.797208680553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45996.797208680553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45996.797208680553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45996.797208680553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45996.797208680553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45996.797208680553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45996.797208680553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45996.797208680553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45996.797208680553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45996.797208680553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45996.797208680553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45996.797208680553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45996.797208680553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45996.797208680553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45996.797208680553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45996.797208680553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45996.797208680553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45996.797208680553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45996.797208680553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45996.797208680553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45996.797208680553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45996.797208680553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45996.797208680553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45996.797208680553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45996.797208680553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45996.797208680553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45996.797208680553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45996.797208680553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45996.797208680553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45996.797208680553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45996.797208680553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45996.797208680553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45996.797208680553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45996.797208680553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45996.797208680553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45996.797208680553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45996.797208680553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45996.797208680553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45996.797208680553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45996.797208680553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45996.797208680553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45996.797208680553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45996.797208680553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45996.797208680553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45996.797208680553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45996.797208680553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45996.797208680553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45996.797208680553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45996.797208680553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45996.797208680553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45996.797208680553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45996.797208680553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45996.797208680553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45996.797208680553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45996.797208680553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45996.797208680553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45996.797208680553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45996.797208680553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45996.797208680553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45996.797208680553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45996.797208680553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45996.797208680553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45996.797208680553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45996.797208680553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45996.797208680553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45996.797208680553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45996.797208680553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45996.797208680553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45996.797208680553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45996.797208680553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45996.797208680553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45996.797208680553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45996.797208680553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45996.797208680553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45996.797208680553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45996.797208680553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45996.797208680553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45996.797208680553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45996.797208680553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45996.797208680553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45996.797208680553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45996.797208680553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45996.797208680553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45996.797208680553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45996.797208680553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45996.797208680553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45996.797208680553</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45996.797208680553</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F6" sqref="F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104.9651484953647</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70.608331365736376</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48.136097569440608</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15.423910069439444</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6.8296643512439914E-2</v>
      </c>
      <c r="H6" s="38">
        <v>45996.711550925924</v>
      </c>
      <c r="I6" s="37" t="str">
        <f>IFERROR(VLOOKUP(D6,DB!A:F,6,0),"")</f>
        <v>SCECO</v>
      </c>
      <c r="J6" s="37" t="str">
        <f>IFERROR(VLOOKUP(D6,DB!A:G,7,0),"")</f>
        <v>Vandalized</v>
      </c>
      <c r="K6" s="37" t="s">
        <v>39127</v>
      </c>
      <c r="L6" s="37" t="str">
        <f>IFERROR(VLOOKUP(D6,DB!A:I,9,0),"")</f>
        <v>Latis</v>
      </c>
    </row>
    <row r="7" spans="1:13">
      <c r="A7" s="37" t="s">
        <v>39128</v>
      </c>
      <c r="B7" s="37" t="str">
        <f>IFERROR(VLOOKUP(D7,DB!A:K,11,0),"")</f>
        <v>R5</v>
      </c>
      <c r="C7" s="37">
        <v>1</v>
      </c>
      <c r="D7" s="37" t="s">
        <v>38556</v>
      </c>
      <c r="E7" s="37" t="s">
        <v>39106</v>
      </c>
      <c r="F7" s="38">
        <v>45996.74150462963</v>
      </c>
      <c r="G7" s="132">
        <f t="shared" ca="1" si="2"/>
        <v>5.5704050922940951E-2</v>
      </c>
      <c r="H7" s="38">
        <v>45996.735254629632</v>
      </c>
      <c r="I7" s="37" t="str">
        <f>IFERROR(VLOOKUP(D7,DB!A:F,6,0),"")</f>
        <v>SCECO</v>
      </c>
      <c r="J7" s="37" t="str">
        <f>IFERROR(VLOOKUP(D7,DB!A:G,7,0),"")</f>
        <v>Haj Removal</v>
      </c>
      <c r="K7" s="37" t="s">
        <v>39129</v>
      </c>
      <c r="L7" s="37" t="str">
        <f>IFERROR(VLOOKUP(D7,DB!A:I,9,0),"")</f>
        <v>Latis</v>
      </c>
    </row>
    <row r="8" spans="1:13" ht="15.75">
      <c r="A8" s="37"/>
      <c r="B8" s="37" t="str">
        <f>IFERROR(VLOOKUP(D8,DB!A:K,11,0),"")</f>
        <v/>
      </c>
      <c r="C8" s="37"/>
      <c r="D8" s="150"/>
      <c r="E8" s="37"/>
      <c r="F8" s="38"/>
      <c r="G8" s="132">
        <f t="shared" ca="1" si="2"/>
        <v>45996.797208680553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45996.797208680553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45996.797208680553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45996.797208680553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45996.797208680553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45996.797208680553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45996.797208680553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45996.797208680553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45996.797208680553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45996.797208680553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45996.797208680553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45996.797208680553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45996.797208680553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45996.797208680553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45996.797208680553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45996.797208680553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45996.797208680553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45996.797208680553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45996.797208680553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45996.797208680553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45996.797208680553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45996.797208680553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45996.797208680553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45996.797208680553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45996.797208680553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45996.797208680553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45996.797208680553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45996.797208680553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45996.797208680553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45996.797208680553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45996.797208680553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45996.797208680553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45996.797208680553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45996.797208680553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45996.797208680553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45996.797208680553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45996.797208680553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45996.797208680553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45996.797208680553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45996.797208680553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45996.797208680553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45996.797208680553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45996.797208680553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45996.797208680553</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45996.797208680553</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9</v>
      </c>
      <c r="D2" s="116" t="s">
        <v>34956</v>
      </c>
      <c r="E2" s="139" t="s">
        <v>39131</v>
      </c>
      <c r="F2" s="118">
        <v>45996.769375000003</v>
      </c>
      <c r="G2" s="72">
        <f t="shared" ref="G2:G55" ca="1" si="0">IFERROR(NOW()-F2,"-")</f>
        <v>2.7833680549520068E-2</v>
      </c>
      <c r="H2" s="118">
        <v>45996.769375000003</v>
      </c>
      <c r="I2" s="116" t="str">
        <f>IFERROR(VLOOKUP(D2,DB!A:F,6,0),"")</f>
        <v>Generator-SG</v>
      </c>
      <c r="J2" s="116" t="str">
        <f>IFERROR(VLOOKUP(D2,DB!A:G,7,0),"")</f>
        <v>Dead</v>
      </c>
      <c r="K2" s="119" t="s">
        <v>39132</v>
      </c>
      <c r="L2" s="134" t="str">
        <f>IFERROR(VLOOKUP(D2,DB!A:I,9,0),"")</f>
        <v>Latis</v>
      </c>
    </row>
    <row r="3" spans="1:16382" ht="31.5" customHeight="1">
      <c r="A3" s="115" t="s">
        <v>39133</v>
      </c>
      <c r="B3" s="116" t="str">
        <f>IFERROR(VLOOKUP(D3,DB!A:K,11,0),"")</f>
        <v>R6</v>
      </c>
      <c r="C3" s="117">
        <v>1</v>
      </c>
      <c r="D3" s="116" t="s">
        <v>35840</v>
      </c>
      <c r="E3" s="139" t="s">
        <v>39106</v>
      </c>
      <c r="F3" s="118">
        <v>45996.767939814818</v>
      </c>
      <c r="G3" s="72">
        <f t="shared" ca="1" si="0"/>
        <v>2.9268865735502914E-2</v>
      </c>
      <c r="H3" s="118">
        <v>45996.767939814818</v>
      </c>
      <c r="I3" s="116" t="str">
        <f>IFERROR(VLOOKUP(D3,DB!A:F,6,0),"")</f>
        <v>SCECO</v>
      </c>
      <c r="J3" s="116" t="str">
        <f>IFERROR(VLOOKUP(D3,DB!A:G,7,0),"")</f>
        <v>Dead</v>
      </c>
      <c r="K3" s="119" t="s">
        <v>39134</v>
      </c>
      <c r="L3" s="134" t="str">
        <f>IFERROR(VLOOKUP(D3,DB!A:I,9,0),"")</f>
        <v>Latis</v>
      </c>
    </row>
    <row r="4" spans="1:16382" ht="31.5" customHeight="1">
      <c r="A4" s="115"/>
      <c r="B4" s="116" t="str">
        <f>IFERROR(VLOOKUP(D4,DB!A:K,11,0),"")</f>
        <v/>
      </c>
      <c r="C4" s="117"/>
      <c r="D4" s="116"/>
      <c r="E4" s="139"/>
      <c r="F4" s="118"/>
      <c r="G4" s="72">
        <f t="shared" ca="1" si="0"/>
        <v>45996.797208680553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45996.797208680553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45996.797208680553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45996.797208680553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45996.797208680553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45996.797208680553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45996.797208680553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45996.797208680553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45996.797208680553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45996.797208680553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45996.797208680553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45996.797208680553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45996.797208680553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45996.797208680553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45996.797208680553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45996.797208680553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45996.797208680553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45996.797208680553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45996.797208680553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45996.797208680553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45996.797208680553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45996.797208680553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45996.797208680553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45996.797208680553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45996.797208680553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45996.797208680553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45996.797208680553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45996.797208680553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45996.797208680553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45996.797208680553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45996.797208680553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45996.797208680553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45996.797208680553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45996.797208680553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45996.797208680553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45996.797208680553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45996.797208680553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45996.797208680553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45996.797208680553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45996.797208680553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45996.797208680553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45996.797208680553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45996.797208680553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45996.797208680553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45996.797208680553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45996.797208680553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45996.797208680553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45996.797208680553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45996.797208680553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45996.797208680553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45996.797208680553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45996.797208680553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ref="G56:G119" ca="1" si="1">IFERROR(NOW()-F56,"-")</f>
        <v>45996.797208680553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45996.797208680553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45996.797208680553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45996.797208680553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45996.797208680553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45996.797208680553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45996.797208680553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45996.797208680553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45996.797208680553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45996.797208680553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45996.797208680553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45996.797208680553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45996.797208680553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45996.797208680553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45996.797208680553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45996.797208680553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45996.797208680553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45996.797208680553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45996.797208680553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45996.797208680553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45996.797208680553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45996.797208680553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45996.797208680553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45996.797208680553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45996.797208680553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45996.797208680553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45996.797208680553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45996.797208680553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45996.797208680553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45996.797208680553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45996.797208680553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45996.797208680553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45996.797208680553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45996.797208680553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45996.797208680553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45996.797208680553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45996.797208680553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45996.797208680553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45996.797208680553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45996.797208680553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45996.797208680553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45996.797208680553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45996.797208680553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45996.797208680553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45996.797208680553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45996.797208680553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45996.797208680553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45996.797208680553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45996.797208680553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45996.797208680553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45996.797208680553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45996.797208680553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45996.797208680553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45996.797208680553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45996.797208680553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45996.797208680553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45996.797208680553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45996.797208680553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45996.797208680553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45996.797208680553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45996.797208680553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45996.797208680553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45996.797208680553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45996.797208680553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ref="G120:G183" ca="1" si="2">IFERROR(NOW()-F120,"-")</f>
        <v>45996.797208680553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45996.797208680553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45996.797208680553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45996.797208680553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45996.797208680553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45996.797208680553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45996.797208680553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45996.797208680553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45996.797208680553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45996.797208680553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45996.797208680553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45996.797208680553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45996.797208680553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45996.797208680553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45996.797208680553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45996.797208680553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45996.797208680553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45996.797208680553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45996.797208680553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45996.797208680553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45996.797208680553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45996.797208680553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45996.797208680553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45996.797208680553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45996.797208680553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45996.797208680553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45996.797208680553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45996.797208680553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45996.797208680553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45996.797208680553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45996.797208680553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45996.797208680553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45996.797208680553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45996.797208680553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45996.797208680553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45996.797208680553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45996.797208680553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45996.797208680553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45996.797208680553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45996.797208680553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45996.797208680553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45996.797208680553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45996.797208680553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45996.797208680553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45996.797208680553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45996.797208680553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45996.797208680553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45996.797208680553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45996.797208680553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45996.797208680553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45996.797208680553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45996.797208680553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45996.797208680553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45996.797208680553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45996.797208680553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45996.797208680553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45996.797208680553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45996.797208680553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45996.797208680553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45996.797208680553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45996.797208680553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45996.797208680553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45996.797208680553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45996.797208680553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ref="G184:G247" ca="1" si="3">IFERROR(NOW()-F184,"-")</f>
        <v>45996.797208680553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45996.797208680553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45996.797208680553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45996.797208680553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45996.797208680553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45996.797208680553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45996.797208680553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45996.797208680553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45996.797208680553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45996.797208680553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45996.797208680553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45996.797208680553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45996.797208680553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45996.797208680553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45996.797208680553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45996.797208680553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45996.797208680553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45996.797208680553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45996.797208680553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45996.797208680553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45996.797208680553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45996.797208680553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45996.797208680553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45996.797208680553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45996.797208680553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45996.797208680553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45996.797208680553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45996.797208680553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45996.797208680553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45996.797208680553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45996.797208680553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45996.797208680553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45996.797208680553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45996.797208680553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45996.797208680553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45996.797208680553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45996.797208680553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45996.797208680553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45996.797208680553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45996.797208680553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45996.797208680553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45996.797208680553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45996.797208680553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45996.797208680553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45996.797208680553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45996.797208680553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45996.797208680553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45996.797208680553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45996.797208680553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45996.797208680553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45996.797208680553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45996.797208680553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45996.797208680553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45996.797208680553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45996.797208680553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45996.797208680553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45996.797208680553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45996.797208680553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45996.797208680553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45996.797208680553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45996.797208680553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45996.797208680553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45996.797208680553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45996.797208680553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ref="G248:G311" ca="1" si="4">IFERROR(NOW()-F248,"-")</f>
        <v>45996.797208680553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45996.797208680553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45996.797208680553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45996.797208680553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45996.797208680553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45996.797208680553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45996.797208680553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45996.797208680553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45996.797208680553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45996.797208680553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45996.797208680553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45996.797208680553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45996.797208680553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45996.797208680553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45996.797208680553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45996.797208680553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45996.797208680553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45996.797208680553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45996.797208680553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45996.797208680553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45996.797208680553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45996.797208680553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45996.797208680553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45996.797208680553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45996.797208680553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45996.797208680553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45996.797208680553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45996.797208680553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45996.797208680553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45996.797208680553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45996.797208680553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45996.797208680553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45996.797208680553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45996.797208680553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45996.797208680553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45996.797208680553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45996.797208680553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45996.797208680553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45996.797208680553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45996.797208680553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45996.797208680553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45996.797208680553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45996.797208680553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45996.797208680553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45996.797208680553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45996.797208680553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45996.797208680553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45996.797208680553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45996.797208680553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45996.797208680553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45996.797208680553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45996.797208680553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45996.797208680553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45996.797208680553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45996.797208680553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45996.797208680553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45996.797208680553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45996.797208680553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45996.797208680553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45996.797208680553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45996.797208680553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45996.797208680553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45996.797208680553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45996.797208680553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ref="G312:G375" ca="1" si="5">IFERROR(NOW()-F312,"-")</f>
        <v>45996.797208680553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45996.797208680553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45996.797208680553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45996.797208680553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45996.797208680553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45996.797208680553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45996.797208680553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45996.797208680553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45996.797208680553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45996.797208680553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45996.797208680553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45996.797208680553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45996.797208680553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45996.797208680553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45996.797208680553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45996.797208680553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45996.797208680553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45996.797208680553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45996.797208680553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45996.797208680553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45996.797208680553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45996.797208680553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45996.797208680553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45996.797208680553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45996.797208680553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45996.797208680553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45996.797208680553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45996.797208680553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45996.797208680553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45996.797208680553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45996.797208680553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45996.797208680553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45996.797208680553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45996.797208680553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45996.797208680553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45996.797208680553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45996.797208680553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45996.797208680553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45996.797208680553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45996.797208680553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45996.797208680553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45996.797208680553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45996.797208680553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45996.797208680553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45996.797208680553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45996.797208680553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45996.797208680553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45996.797208680553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45996.797208680553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45996.797208680553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45996.797208680553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45996.797208680553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45996.797208680553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45996.797208680553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45996.797208680553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45996.797208680553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45996.797208680553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45996.797208680553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45996.797208680553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45996.797208680553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45996.797208680553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45996.797208680553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45996.797208680553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45996.797208680553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ref="G376:G439" ca="1" si="6">IFERROR(NOW()-F376,"-")</f>
        <v>45996.797208680553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45996.797208680553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45996.797208680553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45996.797208680553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45996.797208680553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45996.797208680553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45996.797208680553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45996.797208680553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45996.797208680553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45996.797208680553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45996.797208680553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45996.797208680553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45996.797208680553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45996.797208680553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45996.797208680553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45996.797208680553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45996.797208680553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45996.797208680553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45996.797208680553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45996.797208680553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45996.797208680553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45996.797208680553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45996.797208680553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45996.797208680553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45996.797208680553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45996.797208680553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45996.797208680553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45996.797208680553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45996.797208680553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45996.797208680553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45996.797208680553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45996.797208680553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45996.797208680553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45996.797208680553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45996.797208680553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45996.797208680553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45996.797208680553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45996.797208680553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45996.797208680553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45996.797208680553</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45996.797208680553</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45996.797208680553</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45996.797208680553</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45996.797208680553</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45996.797208680553</v>
      </c>
      <c r="H420" s="118"/>
      <c r="I420" s="116" t="str">
        <f>IFERROR(VLOOKUP(D420,DB!A:F,6,0),"")</f>
        <v/>
      </c>
      <c r="J420" s="116" t="str">
        <f>IFERROR(VLOOKUP(D420,DB!A:G,7,0),"")</f>
        <v/>
      </c>
      <c r="K420" s="119"/>
      <c r="L420" s="134" t="str">
        <f>IFERROR(VLOOKUP(D420,DB!A:I,9,0),"")</f>
        <v/>
      </c>
    </row>
    <row r="421" spans="1:12" ht="31.5" customHeight="1">
      <c r="A421" s="140"/>
      <c r="B421" s="141" t="str">
        <f>IFERROR(VLOOKUP(D421,DB!A:K,11,0),"")</f>
        <v/>
      </c>
      <c r="C421" s="142"/>
      <c r="D421" s="141"/>
      <c r="E421" s="139"/>
      <c r="F421" s="143"/>
      <c r="G421" s="144">
        <f t="shared" ca="1" si="6"/>
        <v>45996.797208680553</v>
      </c>
      <c r="H421" s="143"/>
      <c r="I421" s="141" t="str">
        <f>IFERROR(VLOOKUP(D421,DB!A:F,6,0),"")</f>
        <v/>
      </c>
      <c r="J421" s="141" t="str">
        <f>IFERROR(VLOOKUP(D421,DB!A:G,7,0),"")</f>
        <v/>
      </c>
      <c r="K421" s="145"/>
      <c r="L421" s="146" t="str">
        <f>IFERROR(VLOOKUP(D421,DB!A:I,9,0),"")</f>
        <v/>
      </c>
    </row>
  </sheetData>
  <dataValidations count="2">
    <dataValidation allowBlank="1" showInputMessage="1" showErrorMessage="1" sqref="E1" xr:uid="{9E1BC488-8814-4F8A-8DBE-742B3278AB71}"/>
    <dataValidation type="list" allowBlank="1" showInputMessage="1" showErrorMessage="1" sqref="E2:E4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2025-12-05T16:10:01Z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