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9" documentId="120_S{2AC9BD13-BADA-5192-A53E-5A8FF88502F6}" xr6:coauthVersionLast="47" xr6:coauthVersionMax="47" xr10:uidLastSave="{673D3CD2-AFB2-435C-BEB3-330F81025DD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<sst xmlns="http://schemas.openxmlformats.org/spreadsheetml/2006/main" count="180267" uniqueCount="39118">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</sst>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325.00947627314599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45987.957902199072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45987.957902199072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45987.957902199072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45987.957902199072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45987.957902199072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45987.957902199072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45987.957902199072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45987.957902199072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45987.957902199072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45987.957902199072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45987.957902199072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45987.957902199072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45987.957902199072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45987.957902199072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45987.957902199072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45987.957902199072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45987.957902199072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45987.957902199072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45987.957902199072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45987.957902199072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45987.957902199072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45987.957902199072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45987.957902199072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45987.957902199072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45987.957902199072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45987.957902199072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45987.957902199072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45987.957902199072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45987.957902199072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45987.957902199072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45987.957902199072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45987.957902199072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45987.957902199072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45987.957902199072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45987.957902199072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45987.957902199072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45987.957902199072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45987.957902199072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45987.957902199072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45987.957902199072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45987.957902199072</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45987.957902199072</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45987.957902199072</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162.95806423611066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3.5704832175906631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45987.957902199072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45987.957902199072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45987.957902199072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45987.957902199072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45987.957902199072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45987.957902199072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45987.957902199072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45987.957902199072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45987.957902199072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45987.957902199072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45987.957902199072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45987.957902199072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45987.957902199072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45987.957902199072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45987.957902199072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45987.957902199072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45987.957902199072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45987.957902199072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45987.957902199072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45987.957902199072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45987.957902199072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45987.957902199072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45987.957902199072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45987.957902199072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45987.957902199072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45987.957902199072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45987.957902199072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45987.957902199072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45987.957902199072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45987.957902199072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45987.957902199072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45987.957902199072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45987.957902199072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45987.957902199072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45987.957902199072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45987.957902199072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45987.957902199072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45987.957902199072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45987.957902199072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45987.957902199072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45987.957902199072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45987.957902199072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45987.957902199072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45987.957902199072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45987.957902199072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45987.957902199072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45987.957902199072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45987.957902199072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45987.957902199072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45987.957902199072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45987.957902199072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45987.957902199072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45987.957902199072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45987.957902199072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45987.957902199072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45987.957902199072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45987.957902199072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45987.957902199072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45987.957902199072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45987.957902199072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45987.957902199072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45987.957902199072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45987.957902199072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45987.957902199072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45987.957902199072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45987.957902199072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45987.957902199072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45987.957902199072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45987.957902199072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45987.957902199072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45987.957902199072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45987.957902199072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45987.957902199072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45987.957902199072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45987.957902199072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45987.957902199072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45987.957902199072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45987.957902199072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45987.957902199072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45987.957902199072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45987.957902199072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45987.957902199072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45987.957902199072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45987.957902199072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45987.957902199072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45987.957902199072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45987.957902199072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45987.957902199072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45987.957902199072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45987.957902199072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45987.957902199072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45987.957902199072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45987.957902199072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45987.957902199072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45987.957902199072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45987.957902199072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45987.957902199072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45987.957902199072</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R3</v>
      </c>
      <c r="C2" s="18"/>
      <c r="D2" s="58" t="s">
        <v>20523</v>
      </c>
      <c r="E2" s="92"/>
      <c r="F2" s="20"/>
      <c r="G2" s="21">
        <f t="shared" ref="G2:G44" ca="1" si="0">IFERROR(NOW()-F2,"-")</f>
        <v>45987.957902199072</v>
      </c>
      <c r="H2" s="22"/>
      <c r="I2" s="19" t="str">
        <f>IFERROR(VLOOKUP(D2,DB!A:F,6,0),"")</f>
        <v>SCECO</v>
      </c>
      <c r="J2" s="18" t="str">
        <f>IFERROR(VLOOKUP(D2,DB!A:G,7,0),"")</f>
        <v>Dead</v>
      </c>
      <c r="K2" s="42"/>
      <c r="L2" s="23" t="str">
        <f>IFERROR(VLOOKUP(D2,DB!A:I,9,0),"")</f>
        <v>Latis</v>
      </c>
    </row>
    <row r="3" spans="1:13" ht="15" customHeight="1">
      <c r="A3" s="19"/>
      <c r="B3" s="58" t="str">
        <f>IFERROR(VLOOKUP(D3,DB!A:K,11,0),"")</f>
        <v/>
      </c>
      <c r="C3" s="18"/>
      <c r="D3" s="58" t="str">
        <f>IFERROR(VLOOKUP(#REF!,DB!#REF!,7,0),"")</f>
        <v/>
      </c>
      <c r="E3" s="18"/>
      <c r="F3" s="20"/>
      <c r="G3" s="21">
        <f t="shared" ca="1" si="0"/>
        <v>45987.957902199072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45987.957902199072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45987.957902199072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45987.957902199072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45987.957902199072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45987.957902199072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45987.957902199072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45987.957902199072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45987.957902199072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45987.957902199072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45987.957902199072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45987.957902199072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45987.957902199072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45987.957902199072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45987.957902199072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45987.957902199072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45987.957902199072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45987.957902199072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45987.957902199072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45987.957902199072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45987.957902199072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45987.957902199072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45987.957902199072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45987.957902199072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45987.957902199072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45987.957902199072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45987.957902199072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45987.957902199072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45987.957902199072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45987.957902199072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45987.957902199072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45987.957902199072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45987.957902199072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45987.957902199072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45987.957902199072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45987.957902199072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45987.957902199072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45987.957902199072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45987.957902199072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45987.957902199072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45987.957902199072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45987.957902199072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45987.957902199072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45987.957902199072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45987.957902199072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45987.957902199072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45987.957902199072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45987.957902199072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45987.957902199072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45987.957902199072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45987.957902199072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45987.957902199072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45987.957902199072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45987.957902199072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45987.957902199072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45987.957902199072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45987.957902199072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45987.957902199072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45987.957902199072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45987.957902199072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45987.957902199072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45987.957902199072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45987.957902199072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45987.957902199072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45987.957902199072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45987.957902199072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45987.957902199072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45987.957902199072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45987.957902199072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45987.957902199072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45987.957902199072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45987.957902199072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45987.957902199072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45987.957902199072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45987.957902199072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45987.957902199072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45987.957902199072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45987.957902199072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45987.957902199072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45987.957902199072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45987.957902199072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45987.957902199072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45987.957902199072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45987.957902199072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45987.957902199072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45987.957902199072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45987.957902199072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45987.957902199072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45987.957902199072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45987.957902199072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45987.957902199072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45987.957902199072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45987.957902199072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45987.957902199072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45987.957902199072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45987.957902199072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45987.957902199072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45987.957902199072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45987.957902199072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45987.957902199072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45987.957902199072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45987.957902199072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45987.957902199072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45987.957902199072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45987.957902199072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45987.957902199072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45987.957902199072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45987.957902199072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45987.957902199072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45987.957902199072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45987.957902199072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45987.957902199072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45987.957902199072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45987.957902199072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45987.957902199072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45987.957902199072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45987.957902199072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45987.957902199072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45987.957902199072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45987.957902199072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45987.957902199072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45987.957902199072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45987.957902199072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45987.957902199072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45987.957902199072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45987.957902199072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45987.957902199072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45987.957902199072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45987.957902199072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45987.957902199072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45987.957902199072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45987.957902199072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45987.957902199072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45987.957902199072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45987.957902199072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45987.957902199072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45987.957902199072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45987.957902199072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45987.957902199072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45987.957902199072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45987.957902199072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45987.957902199072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45987.957902199072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45987.957902199072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45987.957902199072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45987.957902199072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45987.957902199072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45987.957902199072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45987.957902199072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45987.957902199072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45987.957902199072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45987.957902199072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45987.957902199072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45987.957902199072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45987.957902199072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45987.957902199072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45987.957902199072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45987.957902199072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45987.957902199072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45987.957902199072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45987.957902199072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45987.957902199072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45987.957902199072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45987.957902199072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45987.957902199072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45987.957902199072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45987.957902199072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45987.957902199072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45987.957902199072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45987.957902199072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45987.957902199072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45987.957902199072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45987.957902199072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45987.957902199072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45987.957902199072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45987.957902199072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45987.957902199072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45987.957902199072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45987.957902199072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45987.957902199072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45987.957902199072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45987.957902199072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45987.957902199072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45987.957902199072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45987.957902199072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45987.957902199072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45987.957902199072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45987.957902199072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45987.957902199072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45987.957902199072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45987.957902199072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45987.957902199072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45987.957902199072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45987.957902199072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45987.957902199072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45987.957902199072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45987.957902199072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45987.957902199072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45987.957902199072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45987.957902199072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45987.957902199072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45987.957902199072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45987.957902199072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45987.957902199072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45987.957902199072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45987.957902199072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45987.957902199072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45987.957902199072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45987.957902199072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45987.957902199072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45987.957902199072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45987.957902199072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45987.957902199072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45987.957902199072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45987.957902199072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45987.957902199072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45987.957902199072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45987.957902199072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45987.957902199072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45987.957902199072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45987.957902199072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45987.957902199072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45987.957902199072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45987.957902199072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45987.957902199072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45987.957902199072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45987.957902199072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45987.957902199072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45987.957902199072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45987.957902199072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45987.957902199072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45987.957902199072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45987.957902199072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45987.957902199072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45987.957902199072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45987.957902199072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45987.957902199072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45987.957902199072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45987.957902199072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45987.957902199072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45987.957902199072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45987.957902199072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45987.957902199072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45987.957902199072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45987.957902199072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45987.957902199072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45987.957902199072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45987.957902199072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45987.957902199072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45987.957902199072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45987.957902199072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45987.957902199072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45987.957902199072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45987.957902199072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45987.957902199072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45987.957902199072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45987.957902199072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45987.957902199072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45987.957902199072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45987.957902199072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45987.957902199072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45987.957902199072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45987.957902199072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45987.957902199072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45987.957902199072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45987.957902199072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45987.957902199072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45987.957902199072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45987.957902199072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45987.957902199072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45987.957902199072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45987.957902199072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45987.957902199072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45987.957902199072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45987.957902199072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45987.957902199072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45987.957902199072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45987.957902199072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45987.957902199072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45987.957902199072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45987.957902199072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45987.957902199072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45987.957902199072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45987.957902199072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45987.957902199072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45987.957902199072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45987.957902199072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45987.957902199072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45987.957902199072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45987.957902199072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45987.957902199072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45987.957902199072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45987.957902199072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45987.957902199072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45987.957902199072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45987.957902199072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45987.957902199072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45987.957902199072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45987.957902199072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45987.957902199072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45987.957902199072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45987.957902199072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45987.957902199072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45987.957902199072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45987.957902199072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45987.957902199072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45987.957902199072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45987.957902199072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45987.957902199072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45987.957902199072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45987.957902199072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45987.957902199072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45987.957902199072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45987.957902199072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45987.957902199072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45987.957902199072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45987.957902199072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45987.957902199072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45987.957902199072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45987.957902199072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45987.957902199072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45987.957902199072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45987.957902199072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45987.957902199072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45987.957902199072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45987.957902199072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45987.957902199072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45987.957902199072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45987.957902199072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45987.957902199072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45987.957902199072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45987.957902199072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45987.957902199072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45987.957902199072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45987.957902199072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45987.957902199072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45987.957902199072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45987.957902199072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45987.957902199072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45987.957902199072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45987.957902199072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45987.957902199072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45987.957902199072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45987.957902199072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45987.957902199072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45987.957902199072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45987.957902199072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45987.957902199072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45987.957902199072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45987.957902199072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45987.957902199072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45987.957902199072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45987.957902199072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45987.957902199072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45987.957902199072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45987.957902199072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45987.957902199072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45987.957902199072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45987.957902199072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45987.957902199072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45987.957902199072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45987.957902199072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45987.957902199072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45987.957902199072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45987.957902199072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45987.957902199072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45987.957902199072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45987.957902199072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45987.957902199072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45987.957902199072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45987.957902199072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45987.957902199072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45987.957902199072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45987.957902199072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45987.957902199072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45987.957902199072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45987.957902199072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45987.957902199072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45987.957902199072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45987.957902199072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45987.957902199072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45987.957902199072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45987.957902199072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45987.957902199072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45987.957902199072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45987.957902199072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45987.957902199072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45987.957902199072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45987.957902199072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45987.957902199072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45987.957902199072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45987.957902199072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45987.957902199072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45987.957902199072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45987.957902199072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45987.957902199072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45987.957902199072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45987.957902199072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45987.957902199072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45987.957902199072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45987.957902199072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45987.957902199072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45987.957902199072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45987.957902199072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45987.957902199072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45987.957902199072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45987.957902199072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45987.957902199072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45987.957902199072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45987.957902199072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45987.957902199072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45987.957902199072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45987.957902199072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45987.957902199072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45987.957902199072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45987.957902199072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45987.957902199072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45987.957902199072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45987.957902199072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45987.957902199072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45987.957902199072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45987.957902199072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45987.957902199072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45987.957902199072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45987.957902199072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45987.957902199072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45987.957902199072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45987.957902199072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45987.957902199072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45987.957902199072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45987.957902199072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45987.957902199072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45987.957902199072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45987.957902199072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45987.957902199072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45987.957902199072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45987.957902199072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45987.957902199072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45987.957902199072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45987.957902199072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45987.957902199072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45987.957902199072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45987.957902199072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45987.957902199072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45987.957902199072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45987.957902199072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45987.957902199072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45987.957902199072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45987.957902199072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45987.957902199072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45987.957902199072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45987.957902199072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45987.957902199072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45987.957902199072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45987.957902199072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45987.957902199072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45987.957902199072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45987.957902199072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45987.957902199072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45987.957902199072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45987.957902199072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45987.957902199072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45987.957902199072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45987.957902199072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45987.957902199072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45987.957902199072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45987.957902199072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45987.957902199072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45987.957902199072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45987.957902199072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45987.957902199072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45987.957902199072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45987.957902199072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45987.957902199072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45987.957902199072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45987.957902199072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45987.957902199072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45987.957902199072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45987.957902199072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45987.957902199072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45987.957902199072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45987.957902199072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45987.957902199072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45987.957902199072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45987.957902199072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45987.957902199072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45987.957902199072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45987.957902199072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45987.957902199072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45987.957902199072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45987.957902199072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45987.957902199072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45987.957902199072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45987.957902199072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45987.957902199072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45987.957902199072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45987.957902199072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45987.957902199072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45987.957902199072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45987.957902199072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45987.957902199072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45987.957902199072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45987.957902199072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45987.957902199072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45987.957902199072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45987.957902199072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45987.957902199072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45987.957902199072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45987.957902199072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45987.957902199072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45987.957902199072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45987.957902199072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45987.957902199072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45987.957902199072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45987.957902199072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45987.957902199072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45987.957902199072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45987.957902199072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45987.957902199072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45987.957902199072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45987.957902199072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45987.957902199072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45987.957902199072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45987.957902199072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45987.957902199072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45987.957902199072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45987.957902199072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45987.957902199072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45987.957902199072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45987.957902199072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45987.957902199072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45987.957902199072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45987.957902199072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45987.957902199072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45987.957902199072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45987.957902199072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45987.957902199072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45987.957902199072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45987.957902199072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45987.957902199072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45987.957902199072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45987.957902199072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45987.957902199072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45987.957902199072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45987.957902199072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45987.957902199072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45987.957902199072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45987.957902199072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45987.957902199072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45987.957902199072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45987.957902199072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45987.957902199072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45987.957902199072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45987.957902199072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45987.957902199072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45987.957902199072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45987.957902199072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45987.957902199072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45987.957902199072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45987.957902199072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45987.957902199072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45987.957902199072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45987.957902199072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45987.957902199072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45987.957902199072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45987.957902199072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45987.957902199072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45987.957902199072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45987.957902199072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45987.957902199072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45987.957902199072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45987.957902199072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45987.957902199072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45987.957902199072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45987.957902199072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45987.957902199072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45987.957902199072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45987.957902199072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45987.957902199072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45987.957902199072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45987.957902199072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45987.957902199072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45987.957902199072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45987.957902199072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45987.957902199072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45987.957902199072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45987.957902199072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45987.957902199072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45987.957902199072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45987.957902199072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45987.957902199072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45987.957902199072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45987.957902199072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45987.957902199072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45987.957902199072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45987.957902199072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45987.957902199072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45987.957902199072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45987.957902199072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45987.957902199072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45987.957902199072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45987.957902199072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45987.957902199072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45987.957902199072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45987.957902199072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45987.957902199072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45987.957902199072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45987.957902199072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45987.957902199072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45987.957902199072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45987.957902199072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45987.957902199072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45987.957902199072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45987.957902199072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45987.957902199072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45987.957902199072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45987.957902199072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45987.957902199072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45987.957902199072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45987.957902199072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45987.957902199072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45987.957902199072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45987.957902199072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45987.957902199072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45987.957902199072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45987.957902199072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45987.957902199072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45987.957902199072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45987.957902199072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45987.957902199072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45987.957902199072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45987.957902199072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45987.957902199072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45987.957902199072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45987.957902199072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45987.957902199072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45987.957902199072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45987.957902199072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45987.957902199072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45987.957902199072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45987.957902199072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45987.957902199072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45987.957902199072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45987.957902199072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45987.957902199072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45987.957902199072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45987.957902199072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45987.957902199072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45987.957902199072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45987.957902199072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45987.957902199072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45987.957902199072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45987.957902199072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45987.957902199072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45987.957902199072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45987.957902199072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45987.957902199072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45987.957902199072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45987.957902199072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45987.957902199072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45987.957902199072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45987.957902199072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45987.957902199072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45987.957902199072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45987.957902199072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45987.957902199072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45987.957902199072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45987.957902199072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45987.957902199072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45987.957902199072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45987.957902199072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45987.957902199072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45987.957902199072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45987.957902199072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45987.957902199072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45987.957902199072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45987.957902199072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45987.957902199072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45987.957902199072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45987.957902199072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45987.957902199072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45987.957902199072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45987.957902199072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45987.957902199072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45987.957902199072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45987.957902199072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45987.957902199072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45987.957902199072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45987.957902199072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45987.957902199072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45987.957902199072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45987.957902199072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45987.957902199072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45987.957902199072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45987.957902199072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45987.957902199072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45987.957902199072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45987.957902199072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45987.957902199072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45987.957902199072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45987.957902199072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45987.957902199072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45987.957902199072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45987.957902199072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45987.957902199072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45987.957902199072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45987.957902199072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45987.957902199072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45987.957902199072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45987.957902199072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45987.957902199072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45987.957902199072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45987.957902199072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45987.957902199072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45987.957902199072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45987.957902199072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45987.957902199072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45987.957902199072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45987.957902199072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45987.957902199072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45987.957902199072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45987.957902199072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45987.957902199072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45987.957902199072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45987.957902199072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45987.957902199072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45987.957902199072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45987.957902199072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45987.957902199072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45987.957902199072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45987.957902199072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45987.957902199072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45987.957902199072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45987.957902199072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45987.957902199072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45987.957902199072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45987.957902199072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45987.957902199072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45987.957902199072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45987.957902199072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45987.957902199072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45987.957902199072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45987.957902199072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45987.957902199072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45987.957902199072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45987.957902199072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45987.957902199072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45987.957902199072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45987.957902199072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45987.957902199072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45987.957902199072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45987.957902199072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45987.957902199072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45987.957902199072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45987.957902199072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45987.957902199072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45987.957902199072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45987.957902199072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45987.957902199072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45987.957902199072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45987.957902199072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45987.957902199072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45987.957902199072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45987.957902199072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45987.957902199072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45987.957902199072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45987.957902199072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45987.957902199072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45987.957902199072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45987.957902199072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45987.957902199072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45987.957902199072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45987.957902199072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45987.957902199072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45987.957902199072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45987.957902199072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45987.957902199072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45987.957902199072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45987.957902199072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45987.957902199072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45987.957902199072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45987.957902199072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45987.957902199072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45987.957902199072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45987.957902199072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45987.957902199072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45987.957902199072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45987.957902199072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45987.957902199072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45987.957902199072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45987.957902199072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45987.957902199072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45987.957902199072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45987.957902199072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45987.957902199072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45987.957902199072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45987.957902199072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45987.957902199072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45987.957902199072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45987.957902199072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45987.957902199072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45987.957902199072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45987.957902199072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45987.957902199072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45987.957902199072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45987.957902199072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45987.957902199072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45987.957902199072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45987.957902199072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45987.957902199072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45987.957902199072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45987.957902199072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45987.957902199072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45987.957902199072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45987.957902199072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45987.957902199072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45987.957902199072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45987.957902199072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45987.957902199072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45987.957902199072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45987.957902199072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45987.957902199072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45987.957902199072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45987.957902199072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45987.957902199072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45987.957902199072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45987.957902199072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45987.957902199072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45987.957902199072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45987.957902199072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45987.957902199072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45987.957902199072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45987.957902199072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45987.957902199072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45987.957902199072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45987.957902199072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45987.957902199072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45987.957902199072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45987.957902199072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45987.957902199072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45987.957902199072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45987.957902199072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45987.957902199072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45987.957902199072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45987.957902199072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45987.957902199072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45987.957902199072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45987.957902199072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45987.957902199072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45987.957902199072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45987.957902199072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45987.957902199072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45987.957902199072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45987.957902199072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45987.957902199072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45987.957902199072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45987.957902199072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45987.957902199072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45987.957902199072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45987.957902199072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45987.957902199072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45987.957902199072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45987.957902199072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45987.957902199072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45987.957902199072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45987.957902199072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45987.957902199072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45987.957902199072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45987.957902199072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45987.957902199072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45987.957902199072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45987.957902199072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45987.957902199072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45987.957902199072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45987.957902199072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45987.957902199072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45987.957902199072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45987.957902199072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45987.957902199072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45987.957902199072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45987.957902199072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45987.957902199072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45987.957902199072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45987.957902199072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45987.957902199072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45987.957902199072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45987.957902199072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45987.957902199072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45987.957902199072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45987.957902199072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45987.957902199072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45987.957902199072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45987.957902199072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45987.957902199072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45987.957902199072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45987.957902199072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45987.957902199072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45987.957902199072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45987.957902199072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45987.957902199072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45987.957902199072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45987.957902199072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45987.957902199072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45987.957902199072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45987.957902199072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45987.957902199072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45987.957902199072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45987.957902199072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45987.957902199072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45987.957902199072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45987.957902199072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45987.957902199072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45987.957902199072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45987.957902199072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45987.957902199072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45987.957902199072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45987.957902199072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45987.957902199072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45987.957902199072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45987.957902199072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45987.957902199072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45987.957902199072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45987.957902199072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45987.957902199072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45987.957902199072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45987.957902199072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45987.957902199072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45987.957902199072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45987.957902199072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45987.957902199072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45987.957902199072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45987.957902199072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45987.957902199072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45987.957902199072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45987.957902199072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45987.957902199072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45987.957902199072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45987.957902199072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45987.957902199072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45987.957902199072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45987.957902199072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45987.957902199072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45987.957902199072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45987.957902199072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45987.957902199072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45987.957902199072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45987.957902199072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45987.957902199072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45987.957902199072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45987.957902199072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45987.957902199072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45987.957902199072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45987.957902199072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284.47718460647593</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1" ca="1" si="0">IFERROR(NOW()-F3,"")</f>
        <v>45987.957902199072</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45987.957902199072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45987.957902199072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45987.957902199072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45987.957902199072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45987.957902199072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45987.957902199072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45987.957902199072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45987.957902199072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45987.957902199072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45987.957902199072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45987.957902199072</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45987.957902199072</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45987.957902199072</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45987.957902199072</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45987.957902199072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45987.957902199072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45987.957902199072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45987.957902199072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45987.957902199072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45987.957902199072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45987.957902199072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45987.957902199072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45987.957902199072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45987.957902199072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45987.957902199072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45987.957902199072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45987.957902199072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45987.957902199072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45987.957902199072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45987.957902199072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45987.957902199072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45987.957902199072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45987.957902199072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45987.957902199072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45987.957902199072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45987.957902199072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45987.957902199072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45987.957902199072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45987.957902199072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45987.957902199072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45987.957902199072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45987.957902199072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45987.957902199072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45987.957902199072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45987.957902199072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45987.957902199072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45987.957902199072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45987.957902199072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45987.957902199072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45987.957902199072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45987.957902199072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45987.957902199072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45987.957902199072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45987.957902199072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45987.957902199072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45987.957902199072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45987.957902199072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45987.957902199072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45987.957902199072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45987.957902199072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45987.957902199072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45987.957902199072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45987.957902199072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45987.957902199072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45987.957902199072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45987.957902199072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45987.957902199072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45987.957902199072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45987.957902199072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45987.957902199072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45987.957902199072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45987.957902199072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45987.957902199072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45987.957902199072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45987.957902199072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45987.957902199072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45987.957902199072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45987.957902199072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45987.957902199072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45987.957902199072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45987.957902199072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45987.957902199072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45987.957902199072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45987.957902199072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45987.957902199072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45987.957902199072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45987.957902199072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45987.957902199072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45987.957902199072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45987.957902199072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45987.957902199072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45987.957902199072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45987.957902199072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45987.957902199072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45987.957902199072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45987.957902199072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45987.957902199072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45987.957902199072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45987.957902199072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45987.957902199072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45987.957902199072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45987.957902199072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45987.957902199072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45987.957902199072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45987.957902199072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45987.957902199072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45987.957902199072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45987.957902199072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45987.957902199072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45987.957902199072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45987.957902199072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45987.957902199072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45987.957902199072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45987.957902199072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45987.957902199072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45987.957902199072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45987.957902199072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45987.957902199072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45987.957902199072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45987.957902199072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45987.957902199072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45987.957902199072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45987.957902199072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45987.957902199072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45987.957902199072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45987.957902199072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45987.957902199072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45987.957902199072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45987.957902199072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45987.957902199072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45987.957902199072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45987.957902199072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45987.957902199072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45987.957902199072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45987.957902199072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45987.957902199072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45987.957902199072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45987.957902199072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45987.957902199072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45987.957902199072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45987.957902199072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45987.957902199072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45987.957902199072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45987.957902199072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45987.957902199072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45987.957902199072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45987.957902199072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45987.957902199072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45987.957902199072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45987.957902199072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45987.957902199072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45987.957902199072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45987.957902199072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45987.957902199072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45987.957902199072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45987.957902199072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45987.957902199072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45987.957902199072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45987.957902199072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45987.957902199072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45987.957902199072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45987.957902199072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45987.957902199072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45987.957902199072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45987.957902199072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45987.957902199072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45987.957902199072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45987.957902199072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45987.957902199072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45987.957902199072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45987.957902199072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45987.957902199072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45987.957902199072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45987.957902199072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45987.957902199072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45987.957902199072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45987.957902199072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45987.957902199072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45987.957902199072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45987.957902199072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45987.957902199072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45987.957902199072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45987.957902199072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45987.957902199072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45987.957902199072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45987.957902199072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45987.957902199072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45987.957902199072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45987.957902199072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45987.957902199072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45987.957902199072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45987.957902199072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45987.957902199072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45987.957902199072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45987.957902199072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45987.957902199072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45987.957902199072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45987.957902199072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45987.957902199072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45987.957902199072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45987.957902199072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45987.957902199072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45987.957902199072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45987.957902199072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45987.957902199072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45987.957902199072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45987.957902199072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45987.957902199072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45987.957902199072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45987.957902199072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45987.957902199072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45987.957902199072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45987.957902199072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45987.957902199072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45987.957902199072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45987.957902199072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45987.957902199072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45987.957902199072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45987.957902199072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45987.957902199072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45987.957902199072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45987.957902199072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45987.957902199072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45987.957902199072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45987.957902199072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45987.957902199072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45987.957902199072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45987.957902199072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45987.957902199072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45987.957902199072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45987.957902199072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45987.957902199072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45987.957902199072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45987.957902199072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45987.957902199072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45987.957902199072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45987.957902199072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45987.957902199072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45987.957902199072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45987.957902199072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45987.957902199072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45987.957902199072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45987.957902199072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45987.957902199072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45987.957902199072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45987.957902199072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45987.957902199072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45987.957902199072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45987.957902199072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45987.957902199072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45987.957902199072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45987.957902199072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45987.957902199072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45987.957902199072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45987.957902199072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45987.957902199072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45987.957902199072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45987.957902199072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45987.957902199072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45987.957902199072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45987.957902199072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45987.957902199072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45987.957902199072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45987.957902199072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45987.957902199072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45987.957902199072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45987.957902199072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45987.957902199072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45987.957902199072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45987.957902199072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45987.957902199072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45987.957902199072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45987.957902199072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45987.957902199072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45987.957902199072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45987.957902199072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45987.957902199072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45987.957902199072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45987.957902199072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45987.957902199072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45987.957902199072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45987.957902199072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45987.957902199072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45987.957902199072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45987.957902199072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45987.957902199072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45987.957902199072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45987.957902199072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45987.957902199072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45987.957902199072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45987.957902199072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45987.957902199072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45987.957902199072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45987.957902199072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45987.957902199072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45987.957902199072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45987.957902199072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45987.957902199072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45987.957902199072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45987.957902199072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45987.957902199072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45987.957902199072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45987.957902199072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45987.957902199072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45987.957902199072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45987.957902199072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45987.957902199072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45987.957902199072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45987.957902199072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45987.957902199072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45987.957902199072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45987.957902199072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45987.957902199072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45987.957902199072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45987.957902199072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45987.957902199072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45987.957902199072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45987.957902199072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45987.957902199072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45987.957902199072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45987.957902199072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45987.957902199072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45987.957902199072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45987.957902199072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45987.957902199072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45987.957902199072</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45987.957902199072</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45987.957902199072</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45987.957902199072</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45987.957902199072</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96.125842013883812</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61.769024884255487</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39.296791087959718</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6.5846035879585543</v>
      </c>
      <c r="H5" s="119">
        <v>45981.360798611109</v>
      </c>
      <c r="I5" s="106" t="str">
        <f>IFERROR(VLOOKUP(D5,DB!A:F,6,0),"")</f>
        <v>SCECO</v>
      </c>
      <c r="J5" s="106" t="str">
        <f>IFERROR(VLOOKUP(D5,DB!A:G,7,0),"")</f>
        <v>Dead</v>
      </c>
      <c r="K5" s="106" t="s">
        <v>39116</v>
      </c>
      <c r="L5" s="106" t="str">
        <f>IFERROR(VLOOKUP(D5,DB!A:I,9,0),"")</f>
        <v>Latis</v>
      </c>
    </row>
    <row r="6" spans="1:13" s="39" customFormat="1">
      <c r="A6" s="37"/>
      <c r="B6" s="37" t="str">
        <f>IFERROR(VLOOKUP(D6,DB!A:K,11,0),"")</f>
        <v/>
      </c>
      <c r="C6" s="37"/>
      <c r="D6" s="145"/>
      <c r="E6" s="37"/>
      <c r="F6" s="38"/>
      <c r="G6" s="108">
        <f t="shared" ref="G6:G39" ca="1" si="2">IFERROR(NOW()-F6,"")</f>
        <v>45987.957902199072</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45987.957902199072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45987.957902199072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45987.957902199072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45987.957902199072</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45987.957902199072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45987.957902199072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45987.957902199072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45987.957902199072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45987.957902199072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45987.957902199072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45987.957902199072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45987.957902199072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45987.957902199072</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45987.957902199072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45987.957902199072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45987.957902199072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45987.957902199072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45987.957902199072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45987.957902199072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45987.957902199072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45987.957902199072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45987.957902199072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45987.957902199072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45987.957902199072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45987.957902199072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45987.957902199072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45987.957902199072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45987.957902199072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45987.957902199072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45987.957902199072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45987.957902199072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45987.957902199072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45987.957902199072</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45987.957902199072</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45987.957902199072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45987.957902199072</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45987.957902199072</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45987.957902199072</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45987.957902199072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45987.957902199072</v>
      </c>
      <c r="H8" s="126"/>
      <c r="I8" s="124" t="str">
        <f>IFERROR(VLOOKUP(D8,DB!A:F,6,0),"")</f>
        <v/>
      </c>
      <c r="J8" s="124" t="str">
        <f>IFERROR(VLOOKUP(D8,DB!A:G,7,0),"")</f>
        <v/>
      </c>
      <c r="K8" s="127" t="s">
        <v>39117</v>
      </c>
      <c r="L8" s="128" t="str">
        <f>IFERROR(VLOOKUP(D8,DB!A:I,9,0),"")</f>
        <v/>
      </c>
    </row>
    <row r="9" spans="1:16382" ht="31.5" customHeight="1">
      <c r="A9" s="123"/>
      <c r="B9" s="124" t="str">
        <f>IFERROR(VLOOKUP(D9,DB!A:K,11,0),"")</f>
        <v/>
      </c>
      <c r="C9" s="125"/>
      <c r="D9" s="124"/>
      <c r="E9" s="106"/>
      <c r="F9" s="126"/>
      <c r="G9" s="72">
        <f ca="1">IFERROR(NOW()-F9,"-")</f>
        <v>45987.957902199072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45987.957902199072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45987.957902199072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45987.957902199072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45987.957902199072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45987.957902199072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45987.957902199072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45987.957902199072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45987.957902199072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45987.957902199072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45987.957902199072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45987.957902199072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45987.957902199072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45987.957902199072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45987.957902199072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45987.957902199072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45987.957902199072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45987.957902199072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45987.957902199072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45987.957902199072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45987.957902199072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45987.957902199072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45987.957902199072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45987.957902199072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45987.957902199072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45987.957902199072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45987.957902199072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45987.957902199072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45987.957902199072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45987.957902199072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45987.957902199072</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45987.957902199072</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45987.957902199072</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2025-11-26T19:59:39Z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