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67" documentId="120_S{2AC9BD13-BADA-5192-A53E-5A8FF88502F6}" xr6:coauthVersionLast="47" xr6:coauthVersionMax="47" xr10:uidLastSave="{BD1B2213-22AE-4750-AE36-103E6885E54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2" i="4"/>
  <c r="J7" i="4"/>
  <c r="B3" i="4"/>
  <c r="I3" i="4"/>
  <c r="J3" i="4"/>
  <c r="L3" i="4"/>
  <c r="B4" i="4"/>
  <c r="I4" i="4"/>
  <c r="J4" i="4"/>
  <c r="L4" i="4"/>
  <c r="B5" i="4"/>
  <c r="I5" i="4"/>
  <c r="J5" i="4"/>
  <c r="L5" i="4"/>
  <c r="B6" i="4"/>
  <c r="G6" i="4"/>
  <c r="I6" i="4"/>
  <c r="J6" i="4"/>
  <c r="L6" i="4"/>
  <c r="B7" i="4"/>
  <c r="G7" i="4"/>
  <c r="I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<sst xmlns="http://schemas.openxmlformats.org/spreadsheetml/2006/main" count="180289" uniqueCount="39128">
  <si>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</si>
  <si>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</si>
  <si>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</si>
  <si>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</si>
  <si>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</si>
  <si>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</si>
  <si>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</si>
  <si>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</si>
  <si>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</si>
  <si>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</si>
  <si>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</si>
  <si>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</si>
  <si>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</si>
  <si>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</si>
  <si>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</si>
  <si>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</si>
  <si>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</si>
  <si>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</si>
  <si>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</si>
  <si>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</si>
  <si>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</si>
  <si>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</si>
  <si>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</si>
  <si>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</si>
  <si>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</si>
  <si>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</si>
  <si>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</si>
  <si>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</si>
  <si>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</si>
  <si>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</si>
  <si>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</si>
  <si>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</si>
  <si>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</si>
  <si>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</si>
  <si>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</si>
  <si>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</si>
  <si>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</si>
  <si>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</si>
  <si>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</si>
  <si>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</si>
  <si>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</si>
  <si>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</si>
  <si>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</si>
  <si>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</si>
  <si>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</si>
  <si>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</si>
  <si>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</si>
  <si>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</si>
  <si>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</si>
  <si>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</si>
  <si>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</si>
  <si>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</si>
  <si>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</si>
  <si>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</si>
  <si>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</si>
  <si>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</si>
  <si>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</si>
  <si>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</si>
  <si>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</si>
  <si>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</si>
  <si>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</si>
  <si>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</si>
  <si>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</si>
  <si>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</si>
  <si>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</si>
  <si>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</si>
  <si>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</si>
  <si>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</si>
  <si>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</si>
  <si>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</si>
  <si>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</si>
  <si>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</si>
  <si>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</si>
  <si>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</si>
  <si>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</si>
  <si>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</si>
  <si>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</si>
  <si>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</si>
  <si>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</si>
  <si>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</si>
  <si>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</si>
  <si>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</si>
  <si>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</si>
  <si>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</si>
  <si>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</si>
  <si>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</si>
  <si>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</si>
  <si>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</si>
  <si>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</si>
  <si>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</si>
  <si>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</si>
  <si>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</si>
  <si>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</si>
  <si>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</si>
  <si>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</si>
  <si>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</si>
  <si>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</si>
  <si>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</si>
  <si>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</si>
  <si>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</si>
  <si>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</si>
  <si>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</si>
  <si>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</si>
  <si>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</si>
  <si>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</si>
  <si>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</si>
  <si>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</si>
  <si>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</si>
  <si>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</si>
  <si>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</si>
  <si>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</si>
  <si>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</si>
  <si>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</si>
  <si>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</si>
  <si>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</si>
  <si>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</si>
  <si>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</si>
  <si>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</si>
  <si>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</si>
  <si>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</si>
  <si>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</si>
  <si>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</si>
  <si>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</si>
  <si>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</si>
  <si>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</si>
  <si>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</si>
  <si>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</si>
  <si>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</si>
  <si>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</si>
  <si>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</si>
  <si>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</si>
  <si>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</si>
  <si>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</si>
  <si>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</si>
  <si>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</si>
  <si>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</si>
  <si>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</si>
  <si>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</si>
  <si>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</si>
  <si>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</si>
  <si>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</si>
  <si>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</si>
  <si>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</si>
  <si>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</si>
  <si>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</si>
  <si>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</si>
  <si>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</si>
  <si>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</si>
  <si>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</si>
  <si>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</si>
  <si>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</si>
  <si>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</si>
  <si>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</si>
  <si>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</si>
  <si>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</si>
  <si>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</si>
  <si>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</si>
  <si>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</si>
  <si>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</si>
  <si>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</si>
  <si>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</si>
  <si>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</si>
  <si>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</si>
  <si>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</si>
  <si>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</si>
  <si>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</si>
  <si>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</si>
  <si>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</si>
  <si>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</si>
  <si>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</si>
  <si>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</si>
  <si>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</si>
  <si>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</si>
  <si>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</si>
  <si>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</si>
  <si>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</si>
  <si>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</si>
  <si>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</si>
  <si>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</si>
  <si>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</si>
  <si>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</si>
  <si>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</si>
  <si>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</si>
  <si>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</si>
  <si>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</si>
  <si>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</si>
  <si>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</si>
  <si>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</si>
  <si>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</si>
  <si>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</si>
  <si>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</si>
  <si>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</si>
  <si>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</si>
  <si>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</si>
  <si>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</si>
  <si>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</si>
  <si>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</si>
  <si>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</si>
  <si>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</si>
  <si>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</si>
  <si>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</si>
  <si>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</si>
  <si>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</si>
  <si>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</si>
  <si>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</si>
  <si>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</si>
  <si>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</si>
  <si>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</si>
  <si>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</si>
  <si>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</si>
  <si>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</si>
  <si>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</si>
  <si>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</si>
  <si>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</si>
  <si>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</si>
  <si>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</si>
  <si>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</si>
  <si>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</si>
  <si>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</si>
  <si>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</si>
  <si>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</si>
  <si>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</si>
  <si>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</si>
  <si>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</si>
  <si>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</si>
  <si>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</si>
  <si>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</si>
  <si>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</si>
  <si>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</si>
  <si>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</si>
  <si>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</si>
  <si>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</si>
  <si>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</si>
  <si>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</si>
  <si>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</si>
  <si>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</si>
  <si>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</si>
  <si>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</si>
  <si>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</si>
  <si>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</si>
  <si>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</si>
  <si>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</si>
  <si>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</si>
  <si>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</si>
  <si>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</si>
  <si>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</si>
  <si>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</si>
  <si>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</si>
  <si>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</si>
  <si>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</si>
  <si>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</si>
  <si>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</si>
  <si>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</si>
  <si>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</si>
  <si>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</si>
  <si>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</si>
  <si>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</si>
  <si>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</si>
  <si>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</si>
  <si>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</si>
  <si>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</si>
  <si>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</si>
  <si>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</si>
  <si>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</si>
  <si>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</si>
  <si>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</si>
  <si>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</si>
  <si>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</si>
  <si>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</si>
  <si>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</si>
  <si>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</si>
  <si>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</si>
  <si>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</si>
  <si>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</si>
  <si>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</si>
  <si>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</si>
  <si>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</si>
  <si>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</si>
  <si>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</si>
  <si>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</si>
  <si>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</si>
  <si>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</si>
  <si>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</si>
  <si>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</si>
  <si>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</si>
  <si>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</si>
  <si>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</si>
  <si>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</si>
  <si>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</si>
  <si>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</si>
  <si>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</si>
  <si>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</si>
  <si>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</si>
  <si>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</si>
  <si>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</si>
  <si>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</si>
  <si>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</si>
  <si>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</si>
  <si>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</si>
  <si>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</si>
  <si>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</si>
  <si>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</si>
  <si>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</si>
  <si>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</si>
  <si>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</si>
  <si>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</si>
  <si>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</si>
  <si>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</si>
  <si>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</si>
  <si>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</si>
  <si>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</si>
  <si>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</si>
  <si>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</si>
  <si>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</si>
  <si>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</si>
  <si>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</si>
  <si>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</si>
  <si>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</si>
  <si>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</si>
  <si>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</si>
  <si>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</si>
  <si>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</si>
  <si>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</si>
  <si>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</si>
  <si>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</si>
  <si>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</si>
  <si>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</si>
  <si>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</si>
  <si>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</si>
  <si>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</si>
  <si>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</si>
  <si>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</si>
  <si>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</si>
  <si>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</si>
  <si>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</si>
  <si>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</si>
  <si>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</si>
  <si>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</si>
  <si>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</si>
  <si>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</si>
  <si>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</si>
  <si>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</si>
  <si>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</si>
  <si>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</si>
  <si>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</si>
  <si>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</si>
  <si>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</si>
  <si>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</si>
  <si>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</si>
  <si>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</si>
  <si>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</si>
  <si>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</si>
  <si>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</si>
  <si>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</si>
  <si>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</si>
  <si>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</si>
  <si>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</si>
  <si>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</si>
  <si>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</si>
  <si>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</si>
  <si>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</si>
  <si>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</si>
  <si>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</si>
  <si>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</si>
  <si>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</si>
  <si>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</si>
  <si>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</si>
  <si>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</si>
  <si>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</si>
  <si>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</si>
  <si>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</si>
  <si>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</si>
  <si>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</si>
  <si>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</si>
  <si>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</si>
  <si>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</si>
  <si>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</si>
  <si>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</si>
  <si>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</si>
  <si>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</si>
  <si>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</si>
  <si>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</si>
  <si>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</si>
  <si>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</si>
  <si>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</si>
  <si>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</si>
  <si>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</si>
  <si>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</si>
  <si>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</si>
  <si>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</si>
  <si>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</si>
  <si>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</si>
  <si>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</si>
  <si>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</si>
  <si>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</si>
  <si>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</si>
  <si>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</si>
  <si>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</si>
  <si>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</si>
  <si>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</si>
  <si>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</si>
  <si>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</si>
  <si>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</si>
  <si>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</si>
  <si>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</si>
  <si>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</si>
  <si>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</si>
  <si>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</si>
  <si>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</si>
  <si>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</si>
  <si>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</si>
  <si>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</si>
  <si>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</si>
  <si>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</si>
  <si>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</si>
  <si>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</si>
  <si>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</si>
  <si>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</si>
  <si>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</si>
  <si>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</si>
  <si>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</si>
  <si>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</si>
  <si>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</si>
  <si>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</si>
  <si>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</si>
  <si>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</si>
  <si>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</si>
  <si>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</si>
  <si>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</si>
  <si>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</si>
  <si>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</si>
  <si>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</si>
  <si>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</si>
  <si>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</si>
  <si>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</si>
  <si>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</si>
  <si>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</si>
  <si>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</si>
  <si>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</si>
  <si>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</si>
  <si>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</si>
  <si>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</si>
  <si>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</si>
  <si>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</si>
  <si>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</si>
  <si>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</si>
  <si>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</si>
  <si>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</si>
  <si>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</si>
  <si>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</si>
  <si>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</si>
  <si>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</si>
  <si>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</si>
  <si>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</si>
  <si>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</si>
  <si>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</si>
  <si>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</si>
  <si>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</si>
  <si>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</si>
  <si>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</si>
  <si>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</si>
  <si>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</si>
  <si>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</si>
  <si>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</si>
  <si>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</si>
  <si>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</si>
  <si>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</si>
  <si>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</si>
  <si>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</si>
  <si>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</si>
  <si>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</si>
  <si>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</si>
  <si>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</si>
  <si>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</si>
  <si>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</si>
  <si>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</si>
  <si>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</si>
  <si>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</si>
  <si>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</si>
  <si>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</si>
  <si>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</si>
  <si>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</si>
  <si>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</si>
  <si>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</si>
  <si>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</si>
  <si>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</si>
  <si>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</si>
  <si>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</si>
  <si>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</si>
  <si>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</si>
  <si>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</si>
  <si>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</si>
  <si>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</si>
  <si>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</si>
  <si>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</si>
  <si>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</si>
  <si>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</si>
  <si>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</si>
  <si>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</si>
  <si>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</si>
  <si>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</si>
  <si>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</si>
  <si>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</si>
  <si>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</si>
  <si>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</si>
  <si>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</si>
  <si>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</si>
  <si>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</si>
  <si>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</si>
  <si>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</si>
  <si>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</si>
  <si>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</si>
  <si>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</si>
  <si>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</si>
  <si>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</si>
  <si>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</si>
  <si>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</si>
  <si>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</si>
  <si>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</si>
  <si>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</si>
  <si>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</si>
  <si>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</si>
  <si>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</si>
  <si>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</si>
  <si>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</si>
  <si>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</si>
  <si>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</si>
  <si>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</si>
  <si>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</si>
  <si>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</si>
  <si>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</si>
  <si>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</si>
  <si>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</si>
  <si>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</si>
  <si>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</si>
  <si>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</si>
  <si>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</si>
  <si>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</si>
  <si>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</si>
  <si>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</si>
  <si>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</si>
  <si>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</si>
  <si>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</si>
  <si>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</si>
  <si>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</si>
  <si>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</si>
  <si>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</si>
  <si>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</si>
  <si>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</si>
  <si>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</si>
  <si>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</si>
  <si>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</si>
  <si>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</si>
  <si>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</si>
  <si>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</si>
  <si>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</si>
  <si>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</si>
  <si>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</si>
  <si>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</si>
  <si>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</si>
  <si>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</si>
  <si>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</si>
  <si>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</si>
  <si>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</si>
  <si>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</si>
  <si>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</si>
  <si>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</si>
  <si>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</si>
  <si>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</si>
  <si>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</si>
  <si>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</si>
  <si>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</si>
  <si>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</si>
  <si>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</si>
  <si>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</si>
  <si>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</si>
  <si>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</si>
  <si>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</si>
  <si>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</si>
  <si>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</si>
  <si>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</si>
  <si>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</si>
  <si>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</si>
  <si>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</si>
  <si>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</si>
  <si>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</si>
  <si>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</si>
  <si>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</si>
  <si>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</si>
  <si>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</si>
  <si>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</si>
  <si>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</si>
  <si>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</si>
  <si>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</si>
  <si>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</si>
  <si>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</si>
  <si>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</si>
  <si>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</si>
  <si>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</si>
  <si>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</si>
  <si>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</si>
  <si>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</si>
  <si>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</si>
  <si>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</si>
  <si>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</si>
  <si>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</si>
  <si>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</si>
  <si>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</si>
  <si>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</si>
  <si>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</si>
  <si>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</si>
  <si>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</si>
  <si>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</si>
  <si>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</si>
  <si>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</si>
  <si>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</si>
  <si>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</si>
  <si>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</si>
  <si>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</si>
  <si>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</si>
  <si>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</si>
  <si>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</si>
  <si>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</si>
  <si>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</si>
  <si>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</si>
  <si>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</si>
  <si>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</si>
  <si>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</si>
  <si>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</si>
  <si>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</si>
  <si>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</si>
  <si>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</si>
  <si>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</si>
  <si>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</si>
  <si>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</si>
  <si>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</si>
  <si>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</si>
  <si>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</si>
  <si>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</si>
  <si>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</si>
  <si>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</si>
  <si>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</si>
  <si>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</si>
  <si>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</si>
  <si>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</si>
  <si>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</si>
  <si>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</si>
  <si>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</si>
  <si>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</si>
  <si>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</si>
  <si>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</si>
  <si>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</si>
  <si>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</si>
  <si>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</si>
  <si>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</si>
  <si>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</si>
  <si>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</si>
  <si>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</si>
  <si>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</si>
  <si>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</si>
  <si>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</si>
  <si>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</si>
  <si>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</si>
  <si>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</si>
  <si>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</si>
  <si>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</si>
  <si>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</si>
  <si>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</si>
  <si>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</si>
  <si>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</si>
  <si>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</si>
  <si>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</si>
  <si>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</si>
  <si>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</si>
  <si>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</si>
  <si>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</si>
  <si>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</si>
  <si>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</si>
  <si>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</si>
  <si>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</si>
  <si>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</si>
  <si>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</si>
  <si>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</si>
  <si>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</si>
  <si>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</si>
  <si>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</si>
  <si>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</si>
  <si>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</si>
  <si>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</si>
  <si>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</si>
  <si>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</si>
  <si>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</si>
  <si>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</si>
  <si>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</si>
  <si>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</si>
  <si>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</si>
  <si>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</si>
  <si>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</si>
  <si>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</si>
  <si>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</si>
  <si>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</si>
  <si>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</si>
  <si>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</si>
  <si>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</si>
  <si>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</si>
  <si>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</si>
  <si>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</si>
  <si>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</si>
  <si>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</si>
  <si>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</si>
  <si>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</si>
  <si>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</si>
  <si>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</si>
  <si>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</si>
  <si>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</si>
  <si>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</si>
  <si>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</si>
  <si>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</si>
  <si>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</si>
  <si>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</si>
  <si>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</si>
  <si>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</si>
  <si>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</si>
  <si>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</si>
  <si>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</si>
  <si>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</si>
  <si>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</si>
  <si>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</si>
  <si>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</si>
  <si>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</si>
  <si>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</si>
  <si>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</si>
  <si>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</si>
  <si>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</si>
  <si>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</si>
  <si>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</si>
  <si>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</si>
  <si>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</si>
  <si>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</si>
  <si>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</si>
  <si>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</si>
  <si>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</si>
  <si>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</si>
  <si>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</si>
  <si>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</si>
  <si>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</si>
  <si>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</si>
  <si>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</si>
  <si>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</si>
  <si>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</si>
  <si>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</si>
  <si>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</si>
  <si>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</si>
  <si>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</si>
  <si>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</si>
  <si>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</si>
  <si>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</si>
  <si>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</si>
  <si>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</si>
  <si>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</si>
  <si>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</si>
  <si>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</si>
  <si>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</si>
  <si>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</si>
  <si>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</si>
  <si>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</si>
  <si>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</si>
  <si>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</si>
  <si>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</si>
  <si>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</si>
  <si>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</si>
  <si>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</si>
  <si>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</si>
  <si>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</si>
  <si>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</si>
  <si>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</si>
  <si>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</si>
  <si>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</si>
  <si>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</si>
  <si>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</si>
  <si>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</si>
  <si>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</si>
  <si>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</si>
  <si>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</si>
  <si>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</si>
  <si>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</si>
  <si>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</si>
  <si>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</si>
  <si>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</si>
  <si>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</si>
  <si>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</si>
  <si>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</si>
  <si>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</si>
  <si>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</si>
  <si>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</si>
  <si>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</si>
  <si>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</si>
  <si>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</si>
  <si>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</si>
  <si>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</si>
  <si>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</si>
  <si>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</si>
  <si>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</si>
  <si>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</si>
  <si>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</si>
  <si>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</si>
  <si>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</si>
  <si>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</si>
  <si>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</si>
  <si>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</si>
  <si>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</si>
  <si>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</si>
  <si>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</si>
  <si>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</si>
  <si>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</si>
  <si>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</si>
  <si>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</si>
  <si>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</si>
  <si>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</si>
  <si>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</si>
  <si>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</si>
  <si>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</si>
  <si>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</si>
  <si>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</si>
  <si>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</si>
  <si>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</si>
  <si>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</si>
  <si>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</si>
  <si>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</si>
  <si>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</si>
  <si>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</si>
  <si>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</si>
  <si>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</si>
  <si>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</si>
  <si>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</si>
  <si>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</si>
  <si>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</si>
  <si>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</si>
  <si>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</si>
  <si>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</si>
  <si>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</si>
  <si>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</si>
  <si>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</si>
  <si>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</si>
  <si>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</si>
  <si>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</si>
  <si>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</si>
  <si>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</si>
  <si>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</si>
  <si>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</si>
  <si>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</si>
  <si>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</si>
  <si>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</si>
  <si>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</si>
  <si>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</si>
  <si>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</si>
  <si>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</si>
  <si>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</si>
  <si>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</si>
  <si>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</si>
  <si>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</si>
  <si>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</si>
  <si>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</si>
  <si>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</si>
  <si>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</si>
  <si>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</si>
  <si>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</si>
  <si>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</si>
  <si>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</si>
  <si>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</si>
  <si>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</si>
  <si>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</si>
  <si>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</si>
  <si>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</si>
  <si>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</si>
  <si>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</si>
  <si>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</si>
  <si>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</si>
  <si>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</si>
  <si>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</si>
  <si>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</si>
  <si>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</si>
  <si>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</si>
  <si>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</si>
  <si>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</si>
  <si>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</si>
  <si>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</si>
  <si>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</si>
  <si>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</si>
  <si>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</si>
  <si>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</si>
  <si>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</si>
  <si>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</si>
  <si>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</si>
  <si>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</si>
  <si>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</si>
  <si>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</si>
  <si>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</si>
  <si>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</si>
  <si>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</si>
  <si>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</si>
  <si>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</si>
  <si>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</si>
  <si>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</si>
  <si>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</si>
  <si>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</si>
  <si>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</si>
  <si>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</si>
  <si>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</si>
  <si>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</si>
  <si>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</si>
  <si>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</si>
  <si>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</si>
  <si>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</si>
  <si>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</si>
  <si>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</si>
  <si>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</si>
  <si>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</si>
  <si>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</si>
  <si>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</si>
  <si>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</si>
  <si>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</si>
  <si>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</si>
  <si>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</si>
  <si>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</si>
  <si>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</si>
  <si>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</si>
  <si>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</si>
  <si>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</si>
  <si>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</si>
  <si>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</si>
  <si>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</si>
  <si>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</si>
  <si>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</si>
  <si>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</si>
  <si>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</si>
  <si>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</si>
  <si>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</si>
  <si>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</si>
  <si>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</si>
  <si>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</si>
  <si>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</si>
  <si>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</si>
  <si>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</si>
  <si>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</si>
  <si>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</si>
  <si>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</si>
  <si>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</si>
  <si>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</si>
  <si>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</si>
  <si>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</si>
  <si>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</si>
  <si>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</si>
  <si>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</si>
  <si>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</si>
  <si>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</si>
  <si>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</si>
  <si>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</si>
  <si>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</si>
  <si>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</si>
  <si>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</si>
  <si>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</si>
  <si>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</si>
  <si>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</si>
  <si>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</si>
  <si>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</si>
  <si>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</si>
  <si>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</si>
  <si>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</si>
  <si>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</si>
  <si>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</si>
  <si>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</si>
  <si>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</si>
  <si>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</si>
  <si>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</si>
  <si>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</si>
  <si>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</si>
  <si>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</si>
  <si>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</si>
  <si>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</si>
  <si>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</si>
  <si>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</si>
  <si>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</si>
  <si>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</si>
  <si>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</si>
  <si>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</si>
  <si>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</si>
  <si>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</si>
  <si>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</si>
  <si>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</si>
  <si>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</si>
  <si>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</si>
  <si>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</si>
  <si>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</si>
  <si>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</si>
  <si>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</si>
  <si>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</si>
  <si>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</si>
  <si>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</si>
  <si>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</si>
  <si>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</si>
  <si>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</si>
  <si>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</si>
  <si>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</si>
  <si>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</si>
  <si>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</si>
  <si>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</si>
  <si>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</si>
  <si>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</si>
  <si>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</si>
  <si>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</si>
  <si>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</si>
  <si>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</si>
  <si>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</si>
  <si>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</si>
  <si>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</si>
  <si>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</si>
  <si>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</si>
  <si>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</si>
  <si>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</si>
  <si>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</si>
  <si>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</si>
  <si>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</si>
  <si>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</si>
  <si>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</si>
  <si>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</si>
  <si>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</si>
  <si>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</si>
  <si>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</si>
  <si>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</si>
  <si>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</si>
  <si>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</si>
  <si>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</si>
  <si>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</si>
  <si>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</si>
  <si>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</si>
  <si>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</si>
  <si>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</si>
  <si>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</si>
  <si>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</si>
  <si>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</si>
  <si>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</si>
  <si>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</si>
  <si>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</si>
  <si>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</si>
  <si>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</si>
  <si>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</si>
  <si>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</si>
  <si>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</si>
  <si>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</si>
  <si>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</si>
  <si>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</si>
  <si>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</si>
  <si>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</si>
  <si>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</si>
  <si>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</si>
  <si>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</si>
  <si>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</si>
  <si>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</si>
  <si>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</si>
  <si>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</si>
  <si>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</si>
  <si>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</si>
  <si>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</si>
  <si>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</si>
  <si>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</si>
  <si>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</si>
  <si>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</si>
  <si>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</si>
  <si>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</si>
  <si>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</si>
  <si>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</si>
  <si>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</si>
  <si>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</si>
  <si>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</si>
  <si>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</si>
  <si>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</si>
  <si>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</si>
  <si>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</si>
  <si>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</si>
  <si>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</si>
  <si>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</si>
  <si>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</si>
  <si>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</si>
  <si>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</si>
  <si>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</si>
  <si>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</si>
  <si>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</si>
  <si>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</si>
  <si>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</si>
  <si>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</si>
  <si>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</si>
  <si>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</si>
  <si>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</si>
  <si>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</si>
  <si>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</si>
  <si>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</si>
  <si>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</si>
  <si>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</si>
  <si>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</si>
  <si>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</si>
  <si>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</si>
  <si>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</si>
  <si>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</si>
  <si>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</si>
  <si>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</si>
  <si>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</si>
  <si>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</si>
  <si>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</si>
  <si>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</si>
  <si>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</si>
  <si>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</si>
  <si>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</si>
  <si>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</si>
  <si>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</si>
  <si>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</si>
  <si>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</si>
  <si>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</si>
  <si>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</si>
  <si>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</si>
  <si>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</si>
  <si>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</si>
  <si>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</si>
  <si>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</si>
  <si>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</si>
  <si>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</si>
  <si>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</si>
  <si>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</si>
  <si>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</si>
  <si>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</si>
  <si>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</si>
  <si>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</si>
  <si>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</si>
  <si>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</si>
  <si>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</si>
  <si>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</si>
  <si>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</si>
  <si>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</si>
  <si>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</si>
  <si>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</si>
  <si>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</si>
  <si>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</si>
  <si>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</si>
  <si>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</si>
  <si>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</si>
  <si>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</si>
  <si>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</si>
  <si>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</si>
  <si>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</si>
  <si>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</si>
  <si>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</si>
  <si>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</si>
  <si>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</si>
  <si>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</si>
  <si>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</si>
  <si>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</si>
  <si>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</si>
  <si>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</si>
  <si>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</si>
  <si>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</si>
  <si>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</si>
  <si>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</si>
  <si>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</si>
  <si>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</si>
  <si>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</si>
  <si>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</si>
  <si>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</si>
  <si>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</si>
  <si>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</si>
  <si>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</si>
  <si>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</si>
  <si>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</si>
  <si>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</si>
  <si>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</si>
  <si>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</si>
  <si>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</si>
  <si>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</si>
  <si>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</si>
  <si>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</si>
  <si>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</si>
  <si>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</si>
  <si>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</si>
  <si>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</si>
  <si>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</si>
  <si>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</si>
  <si>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</si>
  <si>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</si>
  <si>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</si>
  <si>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</si>
  <si>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</si>
  <si>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</si>
  <si>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</si>
  <si>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</si>
  <si>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</si>
  <si>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</si>
  <si>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</si>
  <si>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</si>
  <si>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</si>
  <si>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</si>
  <si>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</si>
  <si>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</si>
  <si>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</si>
  <si>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</si>
  <si>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</si>
  <si>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</si>
  <si>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</si>
  <si>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</si>
  <si>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</si>
  <si>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</si>
  <si>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</si>
  <si>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</si>
  <si>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</si>
  <si>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</si>
  <si>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</si>
  <si>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</si>
  <si>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</si>
  <si>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</si>
  <si>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</si>
  <si>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</si>
  <si>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</si>
  <si>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</si>
  <si>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</si>
  <si>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</si>
  <si>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</si>
  <si>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</si>
  <si>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</si>
  <si>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</si>
  <si>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</si>
  <si>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</si>
  <si>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</si>
  <si>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</si>
  <si>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</si>
  <si>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</si>
  <si>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</si>
  <si>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</si>
  <si>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</si>
  <si>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</si>
  <si>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</si>
  <si>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</si>
  <si>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</si>
  <si>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</si>
  <si>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</si>
  <si>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</si>
  <si>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</si>
  <si>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</si>
  <si>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</si>
  <si>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</si>
  <si>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</si>
  <si>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</si>
  <si>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</si>
  <si>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</si>
  <si>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</si>
  <si>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</si>
  <si>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</si>
  <si>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</si>
  <si>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</si>
  <si>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</si>
  <si>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</si>
  <si>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</si>
  <si>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</si>
  <si>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</si>
  <si>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</si>
  <si>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</si>
  <si>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</si>
  <si>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</si>
  <si>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</si>
  <si>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</si>
  <si>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</si>
  <si>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</si>
  <si>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</si>
  <si>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</si>
  <si>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</si>
  <si>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</si>
  <si>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</si>
  <si>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</si>
  <si>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</si>
  <si>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</si>
  <si>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</si>
  <si>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</si>
  <si>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</si>
  <si>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</si>
  <si>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</si>
  <si>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</si>
  <si>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</si>
  <si>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</si>
  <si>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</si>
  <si>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</si>
  <si>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</si>
  <si>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</si>
  <si>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</si>
  <si>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</si>
  <si>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</si>
  <si>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</si>
  <si>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</si>
  <si>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</si>
  <si>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</si>
  <si>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</si>
  <si>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</si>
  <si>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</si>
  <si>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</si>
  <si>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</si>
  <si>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</si>
  <si>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</si>
  <si>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</si>
  <si>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</si>
  <si>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</si>
  <si>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</si>
  <si>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</si>
  <si>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</si>
  <si>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</si>
  <si>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</si>
  <si>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</si>
  <si>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</si>
  <si>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</si>
  <si>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</si>
  <si>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</si>
  <si>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</si>
  <si>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</si>
  <si>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</si>
  <si>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</si>
  <si>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</si>
  <si>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</si>
  <si>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</si>
  <si>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</si>
  <si>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</si>
  <si>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</si>
  <si>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</si>
  <si>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</si>
  <si>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</si>
  <si>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</si>
  <si>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</si>
  <si>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</si>
  <si>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</si>
  <si>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</si>
  <si>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</si>
  <si>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</si>
  <si>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</si>
  <si>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</si>
  <si>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</si>
  <si>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</si>
  <si>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</si>
  <si>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</si>
  <si>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</si>
  <si>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</si>
  <si>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</si>
  <si>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</si>
  <si>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</si>
  <si>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</si>
  <si>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</si>
  <si>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</si>
  <si>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</si>
  <si>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</si>
  <si>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</si>
  <si>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</si>
  <si>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</si>
  <si>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</si>
  <si>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</si>
  <si>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</si>
  <si>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</si>
  <si>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</si>
  <si>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</si>
  <si>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</si>
  <si>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</si>
  <si>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</si>
  <si>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</si>
  <si>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</si>
  <si>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</si>
  <si>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</si>
  <si>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</si>
  <si>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</si>
  <si>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</si>
  <si>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</si>
  <si>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</si>
  <si>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</si>
  <si>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</si>
  <si>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</si>
  <si>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</si>
  <si>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</si>
  <si>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</si>
  <si>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</si>
  <si>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</si>
  <si>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</si>
  <si>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</si>
  <si>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</si>
  <si>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</si>
  <si>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</si>
  <si>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</si>
  <si>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</si>
  <si>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</si>
  <si>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</si>
  <si>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</si>
  <si>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</si>
  <si>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</si>
  <si>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</si>
  <si>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</si>
  <si>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</si>
  <si>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</si>
  <si>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</si>
  <si>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</si>
  <si>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</si>
  <si>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</si>
  <si>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</si>
  <si>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</si>
  <si>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</si>
  <si>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</si>
  <si>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</si>
  <si>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</si>
  <si>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</si>
  <si>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</si>
  <si>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</si>
  <si>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</si>
  <si>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</si>
  <si>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</si>
  <si>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</si>
  <si>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</si>
  <si>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</si>
  <si>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</si>
  <si>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</si>
  <si>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</si>
  <si>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</si>
  <si>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</si>
  <si>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</si>
  <si>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</si>
  <si>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</si>
  <si>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</si>
  <si>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</si>
  <si>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</si>
  <si>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</si>
  <si>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</si>
  <si>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</si>
  <si>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</si>
  <si>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</si>
  <si>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</si>
  <si>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</si>
  <si>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</si>
  <si>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</si>
  <si>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</si>
  <si>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</si>
  <si>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</si>
  <si>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</si>
  <si>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</si>
  <si>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</si>
  <si>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</si>
  <si>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</si>
  <si>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</si>
  <si>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</si>
  <si>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</si>
  <si>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</si>
  <si>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</si>
  <si>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</si>
  <si>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</si>
  <si>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</si>
  <si>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</si>
  <si>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</si>
  <si>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</si>
  <si>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</si>
  <si>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</si>
  <si>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</si>
  <si>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</si>
  <si>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</si>
  <si>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</si>
  <si>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</si>
  <si>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</si>
  <si>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</si>
  <si>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</si>
  <si>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</si>
  <si>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</si>
  <si>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</si>
  <si>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</si>
  <si>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</si>
  <si>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</si>
  <si>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</si>
  <si>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</si>
  <si>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</si>
  <si>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</si>
  <si>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</si>
  <si>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</si>
  <si>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</si>
  <si>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</si>
  <si>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</si>
  <si>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</si>
  <si>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</si>
  <si>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</si>
  <si>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</si>
  <si>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</si>
  <si>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</si>
  <si>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</si>
  <si>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</si>
  <si>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</si>
  <si>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</si>
  <si>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</si>
  <si>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</si>
  <si>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</si>
  <si>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</si>
  <si>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</si>
  <si>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</si>
  <si>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</si>
  <si>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</si>
  <si>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</si>
  <si>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</si>
  <si>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</si>
  <si>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</si>
  <si>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</si>
  <si>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</si>
  <si>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</si>
  <si>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</si>
  <si>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</si>
  <si>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</si>
  <si>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</si>
  <si>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</si>
  <si>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</si>
  <si>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</si>
  <si>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</si>
  <si>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</si>
  <si>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</si>
  <si>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</si>
  <si>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</si>
  <si>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</si>
  <si>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</si>
  <si>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</si>
  <si>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</si>
  <si>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</si>
  <si>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</si>
  <si>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</si>
  <si>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</si>
  <si>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</si>
  <si>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</si>
  <si>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</si>
  <si>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</si>
  <si>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</si>
  <si>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</si>
  <si>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</si>
  <si>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</si>
  <si>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</si>
  <si>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</si>
  <si>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</si>
  <si>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</si>
  <si>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</si>
  <si>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</si>
  <si>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</si>
  <si>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</si>
  <si>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</si>
  <si>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</si>
  <si>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</si>
  <si>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</si>
  <si>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</si>
  <si>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</si>
  <si>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</si>
  <si>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</si>
  <si>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</si>
  <si>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</si>
  <si>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</si>
  <si>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</si>
  <si>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</si>
  <si>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</si>
  <si>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</si>
  <si>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</si>
  <si>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</si>
  <si>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</si>
  <si>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</si>
  <si>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</si>
  <si>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</si>
  <si>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</si>
  <si>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</si>
  <si>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</si>
  <si>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</si>
  <si>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</si>
  <si>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</si>
  <si>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</si>
  <si>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</si>
  <si>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</si>
  <si>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</si>
  <si>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</si>
  <si>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</si>
  <si>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</si>
  <si>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</si>
  <si>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</si>
  <si>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</si>
  <si>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</si>
  <si>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</si>
  <si>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</si>
  <si>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</si>
  <si>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</si>
  <si>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</si>
  <si>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</si>
  <si>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</si>
  <si>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</si>
  <si>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</si>
  <si>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</si>
  <si>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</si>
  <si>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</si>
  <si>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</si>
  <si>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</si>
  <si>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</si>
  <si>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</si>
  <si>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</si>
  <si>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</si>
  <si>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</si>
  <si>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</si>
  <si>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</si>
  <si>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</si>
  <si>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</si>
  <si>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</si>
  <si>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</si>
  <si>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</si>
  <si>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</si>
  <si>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</si>
  <si>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</si>
  <si>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</si>
  <si>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</si>
  <si>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</si>
  <si>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</si>
  <si>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</si>
  <si>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</si>
  <si>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</si>
  <si>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</si>
  <si>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</si>
  <si>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</si>
  <si>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</si>
  <si>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</si>
  <si>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</si>
  <si>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</si>
  <si>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</si>
  <si>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</si>
  <si>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</si>
  <si>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</si>
  <si>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</si>
  <si>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</si>
  <si>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</si>
  <si>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</si>
  <si>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</si>
  <si>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</si>
  <si>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</si>
  <si>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</si>
  <si>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</si>
  <si>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</si>
  <si>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</si>
  <si>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</si>
  <si>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</si>
  <si>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</si>
  <si>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</si>
  <si>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</si>
  <si>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</si>
  <si>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</si>
  <si>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</si>
  <si>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</si>
  <si>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</si>
  <si>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</si>
  <si>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</si>
  <si>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</si>
  <si>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</si>
  <si>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</si>
  <si>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</si>
  <si>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</si>
  <si>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</si>
  <si>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</si>
  <si>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</si>
  <si>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</si>
  <si>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</si>
  <si>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</si>
  <si>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</si>
  <si>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</si>
  <si>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</si>
  <si>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</si>
  <si>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</si>
  <si>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</si>
  <si>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</si>
  <si>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</si>
  <si>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</si>
  <si>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</si>
  <si>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</si>
  <si>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</si>
  <si>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</si>
  <si>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</si>
  <si>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</si>
  <si>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</si>
  <si>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</si>
  <si>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</si>
  <si>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</si>
  <si>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</si>
  <si>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</si>
  <si>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</si>
  <si>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</si>
  <si>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</si>
  <si>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</si>
  <si>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</si>
  <si>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</si>
  <si>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</si>
  <si>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</si>
  <si>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</si>
  <si>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</si>
  <si>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</si>
  <si>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</si>
  <si>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</si>
  <si>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</si>
  <si>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</si>
  <si>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</si>
  <si>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</si>
  <si>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</si>
  <si>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</si>
  <si>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</si>
  <si>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</si>
  <si>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</si>
  <si>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</si>
  <si>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</si>
  <si>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</si>
  <si>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</si>
  <si>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</si>
  <si>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</si>
  <si>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</si>
  <si>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</si>
  <si>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</si>
  <si>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</si>
  <si>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</si>
  <si>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</si>
  <si>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</si>
  <si>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</si>
  <si>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</si>
  <si>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</si>
  <si>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</si>
  <si>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</si>
  <si>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</si>
  <si>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</si>
  <si>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</si>
  <si>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</si>
  <si>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</si>
  <si>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</si>
  <si>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</si>
  <si>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</si>
  <si>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</si>
  <si>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</si>
  <si>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</si>
  <si>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</si>
  <si>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</si>
  <si>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</si>
  <si>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</si>
  <si>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</si>
  <si>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</si>
  <si>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</si>
  <si>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</si>
  <si>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</si>
  <si>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</si>
  <si>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</si>
  <si>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</si>
  <si>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</si>
  <si>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</si>
  <si>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</si>
  <si>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</si>
  <si>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</si>
  <si>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</si>
  <si>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</si>
  <si>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</si>
  <si>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</si>
  <si>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</si>
  <si>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</si>
  <si>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</si>
  <si>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</si>
  <si>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</si>
  <si>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</si>
  <si>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</si>
  <si>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</si>
  <si>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</si>
  <si>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</si>
  <si>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</si>
  <si>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</si>
  <si>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</si>
  <si>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</si>
  <si>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</si>
  <si>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</si>
  <si>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</si>
  <si>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</si>
  <si>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</si>
  <si>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</si>
  <si>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</si>
  <si>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</si>
  <si>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</si>
  <si>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</si>
  <si>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</si>
  <si>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</si>
  <si>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</si>
  <si>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</si>
  <si>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</si>
  <si>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</si>
  <si>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</si>
  <si>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</si>
  <si>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</si>
  <si>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</si>
  <si>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</si>
  <si>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</si>
  <si>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</si>
  <si>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</si>
  <si>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</si>
  <si>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</si>
  <si>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</si>
  <si>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</si>
  <si>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</si>
  <si>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</si>
  <si>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</si>
  <si>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</si>
  <si>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</si>
  <si>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</si>
  <si>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</si>
  <si>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</si>
  <si>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</si>
  <si>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</si>
  <si>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</si>
  <si>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</si>
  <si>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</si>
  <si>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</si>
  <si>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</si>
  <si>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</si>
  <si>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</si>
  <si>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</si>
  <si>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</si>
  <si>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</si>
  <si>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</si>
  <si>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</si>
  <si>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</si>
  <si>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</si>
  <si>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</si>
  <si>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</si>
  <si>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</si>
  <si>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</si>
  <si>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</si>
  <si>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</si>
  <si>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</si>
  <si>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</si>
  <si>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</si>
  <si>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</si>
  <si>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</si>
  <si>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</si>
  <si>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</si>
  <si>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</si>
  <si>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</si>
  <si>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</si>
  <si>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</si>
  <si>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</si>
  <si>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</si>
  <si>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</si>
  <si>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</si>
  <si>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</si>
  <si>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</si>
  <si>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</si>
  <si>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</si>
  <si>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</si>
  <si>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</si>
  <si>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</si>
  <si>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</si>
  <si>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</si>
  <si>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</si>
  <si>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</si>
  <si>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</si>
  <si>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</si>
  <si>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</si>
  <si>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</si>
  <si>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</si>
  <si>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</si>
  <si>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</si>
  <si>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</si>
  <si>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</si>
  <si>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</si>
  <si>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</si>
  <si>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</si>
  <si>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</si>
  <si>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</si>
  <si>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</si>
  <si>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</si>
  <si>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</si>
  <si>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</si>
  <si>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</si>
  <si>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</si>
  <si>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</si>
  <si>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</si>
  <si>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</si>
  <si>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</si>
  <si>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</si>
  <si>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</si>
  <si>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</si>
  <si>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</si>
  <si>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</si>
  <si>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</si>
  <si>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</si>
  <si>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</si>
  <si>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</si>
  <si>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</si>
  <si>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</si>
  <si>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</si>
  <si>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</si>
  <si>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</si>
  <si>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</si>
  <si>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</si>
  <si>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</si>
  <si>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</si>
  <si>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</si>
  <si>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</si>
  <si>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</si>
  <si>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</si>
  <si>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</si>
  <si>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</si>
  <si>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</si>
  <si>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</si>
  <si>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</si>
  <si>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</si>
  <si>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</si>
  <si>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</si>
  <si>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</si>
  <si>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</si>
  <si>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</si>
  <si>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</si>
  <si>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</si>
  <si>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</si>
  <si>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</si>
  <si>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</si>
  <si>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</si>
  <si>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</si>
  <si>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</si>
  <si>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</si>
  <si>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</si>
  <si>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</si>
  <si>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</si>
  <si>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</si>
  <si>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</si>
  <si>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</si>
  <si>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</si>
  <si>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</si>
  <si>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</si>
  <si>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</si>
  <si>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</si>
  <si>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</si>
  <si>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</si>
  <si>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</si>
  <si>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</si>
  <si>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</si>
  <si>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</si>
  <si>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</si>
  <si>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</si>
  <si>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</si>
  <si>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</si>
  <si>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</si>
  <si>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</si>
  <si>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</si>
  <si>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</si>
  <si>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</si>
  <si>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</si>
  <si>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</si>
  <si>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</si>
  <si>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</si>
  <si>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</si>
  <si>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</si>
  <si>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</si>
  <si>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</si>
  <si>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</si>
  <si>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</si>
  <si>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</si>
  <si>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</si>
  <si>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</si>
  <si>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</si>
  <si>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</si>
  <si>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</si>
  <si>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</si>
  <si>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</si>
  <si>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</si>
  <si>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</si>
  <si>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</si>
  <si>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</si>
  <si>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</si>
  <si>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</si>
  <si>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</si>
  <si>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</si>
  <si>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</si>
  <si>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</si>
  <si>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</si>
  <si>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</si>
  <si>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</si>
  <si>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</si>
  <si>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</si>
  <si>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</si>
  <si>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</si>
  <si>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</si>
  <si>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</si>
  <si>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</si>
  <si>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</si>
  <si>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</si>
  <si>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</si>
  <si>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</si>
  <si>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</si>
  <si>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</si>
  <si>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</si>
  <si>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</si>
  <si>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</si>
  <si>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</si>
  <si>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</si>
  <si>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</si>
  <si>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</si>
  <si>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</si>
  <si>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</si>
  <si>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</si>
  <si>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</si>
  <si>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</si>
  <si>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</si>
  <si>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</si>
  <si>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</si>
  <si>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</si>
  <si>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</si>
  <si>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</si>
  <si>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</si>
  <si>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</si>
  <si>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</si>
  <si>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</si>
  <si>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</si>
  <si>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</si>
  <si>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</si>
  <si>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</si>
  <si>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</si>
  <si>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</si>
  <si>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</si>
  <si>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</si>
  <si>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</si>
  <si>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</si>
  <si>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</si>
  <si>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</si>
  <si>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</si>
  <si>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</si>
  <si>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</si>
  <si>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</si>
  <si>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</si>
  <si>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</si>
  <si>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</si>
  <si>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</si>
  <si>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</si>
  <si>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</si>
  <si>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</si>
  <si>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</si>
  <si>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</si>
  <si>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</si>
  <si>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</si>
  <si>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</si>
  <si>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</si>
  <si>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</si>
  <si>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</si>
  <si>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</si>
  <si>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</si>
  <si>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</si>
  <si>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</si>
  <si>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</si>
  <si>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</si>
  <si>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</si>
  <si>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</si>
  <si>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</si>
  <si>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</si>
  <si>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</si>
  <si>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</si>
  <si>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</si>
  <si>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</si>
  <si>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</si>
  <si>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</si>
  <si>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</si>
  <si>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</si>
  <si>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</si>
  <si>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</si>
  <si>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</si>
  <si>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</si>
  <si>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</si>
  <si>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</si>
  <si>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</si>
  <si>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</si>
  <si>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</si>
  <si>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</si>
  <si>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</si>
  <si>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</si>
  <si>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</si>
  <si>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</si>
  <si>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</si>
  <si>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</si>
  <si>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</si>
  <si>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</si>
  <si>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</si>
  <si>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</si>
  <si>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</si>
  <si>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</si>
  <si>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</si>
  <si>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</si>
  <si>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</si>
  <si>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</si>
  <si>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</si>
  <si>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</si>
  <si>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</si>
  <si>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</si>
  <si>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</si>
  <si>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</si>
  <si>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</si>
  <si>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</si>
  <si>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</si>
  <si>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</si>
  <si>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</si>
  <si>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</si>
  <si>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</si>
  <si>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</si>
  <si>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</si>
  <si>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</si>
  <si>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</si>
  <si>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</si>
  <si>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</si>
  <si>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</si>
  <si>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</si>
  <si>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</si>
  <si>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</si>
  <si>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</si>
  <si>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</si>
  <si>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</si>
  <si>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</si>
  <si>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</si>
  <si>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</si>
  <si>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</si>
  <si>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</si>
  <si>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</si>
  <si>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</si>
  <si>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</si>
  <si>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</si>
  <si>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</si>
  <si>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</si>
  <si>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</si>
  <si>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</si>
  <si>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</si>
  <si>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</si>
  <si>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</si>
  <si>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</si>
  <si>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</si>
  <si>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</si>
  <si>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</si>
  <si>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</si>
  <si>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</si>
  <si>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</si>
  <si>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</si>
  <si>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</si>
  <si>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</si>
  <si>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</si>
  <si>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</si>
  <si>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</si>
  <si>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</si>
  <si>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</si>
  <si>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</si>
  <si>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</si>
  <si>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</si>
  <si>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</si>
  <si>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</si>
  <si>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</si>
  <si>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</si>
  <si>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</si>
  <si>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</si>
  <si>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</si>
  <si>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</si>
  <si>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</si>
  <si>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</si>
  <si>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</si>
  <si>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</si>
  <si>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</si>
  <si>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</si>
  <si>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</si>
  <si>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</si>
  <si>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</si>
  <si>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</si>
  <si>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</si>
  <si>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</si>
  <si>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</si>
  <si>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</si>
  <si>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</si>
  <si>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</si>
  <si>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</si>
  <si>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</si>
  <si>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</si>
  <si>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</si>
  <si>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</si>
  <si>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</si>
  <si>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</si>
  <si>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</si>
  <si>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</si>
  <si>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</si>
  <si>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</si>
  <si>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</si>
  <si>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</si>
  <si>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</si>
  <si>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</si>
  <si>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</si>
  <si>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</si>
  <si>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</si>
  <si>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</si>
  <si>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</si>
  <si>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</si>
  <si>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</si>
  <si>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</si>
  <si>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</si>
  <si>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</si>
  <si>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</si>
  <si>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</si>
  <si>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</si>
  <si>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</si>
  <si>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</si>
  <si>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</si>
  <si>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</si>
  <si>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</si>
  <si>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</si>
  <si>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</si>
  <si>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</si>
  <si>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</si>
  <si>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</si>
  <si>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</si>
  <si>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</si>
  <si>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</si>
  <si>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</si>
  <si>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</si>
  <si>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</si>
  <si>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</si>
  <si>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</si>
  <si>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</si>
  <si>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</si>
  <si>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</si>
  <si>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</si>
  <si>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</si>
  <si>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</si>
  <si>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</si>
  <si>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</si>
  <si>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</si>
  <si>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</si>
  <si>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</si>
  <si>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</si>
  <si>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</si>
  <si>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</si>
  <si>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</si>
  <si>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</si>
  <si>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</si>
  <si>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</si>
  <si>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</si>
  <si>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</si>
  <si>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</si>
  <si>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</si>
  <si>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</si>
  <si>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</si>
  <si>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</si>
  <si>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</si>
  <si>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</si>
  <si>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</si>
  <si>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</si>
  <si>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</si>
  <si>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</si>
  <si>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</si>
  <si>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</si>
  <si>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</si>
  <si>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</si>
  <si>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</si>
  <si>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</si>
  <si>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</si>
  <si>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</si>
  <si>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</si>
  <si>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</si>
  <si>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</si>
  <si>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</si>
  <si>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</si>
  <si>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</si>
  <si>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</si>
  <si>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</si>
  <si>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</si>
  <si>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</si>
  <si>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</si>
  <si>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</si>
  <si>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</si>
  <si>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</si>
  <si>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</si>
  <si>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</si>
  <si>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</si>
  <si>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</si>
  <si>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</si>
  <si>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</si>
  <si>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</si>
  <si>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</si>
  <si>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</si>
  <si>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</si>
  <si>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</si>
  <si>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</si>
  <si>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</si>
  <si>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</si>
  <si>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</si>
  <si>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</si>
  <si>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</si>
  <si>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</si>
  <si>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</si>
  <si>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</si>
  <si>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</si>
  <si>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</si>
  <si>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</si>
  <si>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</si>
  <si>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</si>
  <si>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</si>
  <si>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</si>
  <si>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</si>
  <si>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</si>
  <si>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</si>
  <si>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</si>
  <si>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</si>
  <si>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</si>
  <si>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</si>
  <si>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</si>
  <si>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</si>
  <si>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</si>
  <si>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</si>
  <si>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</si>
  <si>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</si>
  <si>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</si>
  <si>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</si>
  <si>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</si>
  <si>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</si>
  <si>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</si>
  <si>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</si>
  <si>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</si>
  <si>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</si>
  <si>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</si>
  <si>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</si>
  <si>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</si>
  <si>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</si>
  <si>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</si>
  <si>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</si>
  <si>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</si>
  <si>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</si>
  <si>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</si>
  <si>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</si>
  <si>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</si>
  <si>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</si>
  <si>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</si>
  <si>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</si>
  <si>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</si>
  <si>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</si>
  <si>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</si>
  <si>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</si>
  <si>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</si>
  <si>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</si>
  <si>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</si>
  <si>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</si>
  <si>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</si>
  <si>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</si>
  <si>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</si>
  <si>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</si>
  <si>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</si>
  <si>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</si>
  <si>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</si>
  <si>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</si>
  <si>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</si>
  <si>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</si>
  <si>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</si>
  <si>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</si>
  <si>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</si>
  <si>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</si>
  <si>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</si>
  <si>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</si>
  <si>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</si>
  <si>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</si>
  <si>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</si>
  <si>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</si>
  <si>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</si>
  <si>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</si>
  <si>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</si>
  <si>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</si>
  <si>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</si>
  <si>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</si>
  <si>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</si>
  <si>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</si>
  <si>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</si>
  <si>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</si>
  <si>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</si>
  <si>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</si>
  <si>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</si>
  <si>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</si>
  <si>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</si>
  <si>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</si>
  <si>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</si>
  <si>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</si>
  <si>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</si>
  <si>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</si>
  <si>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</si>
  <si>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</si>
  <si>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</si>
  <si>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</si>
  <si>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</si>
  <si>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</si>
  <si>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</si>
  <si>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</si>
  <si>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</si>
  <si>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</si>
  <si>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</si>
  <si>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</si>
  <si>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</si>
  <si>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</si>
  <si>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</si>
  <si>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</si>
  <si>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</si>
  <si>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</si>
  <si>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</si>
  <si>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</si>
  <si>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</si>
  <si>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</si>
  <si>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</si>
  <si>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</si>
  <si>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</si>
  <si>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</si>
  <si>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</si>
  <si>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</si>
  <si>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</si>
  <si>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</si>
  <si>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</si>
  <si>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</si>
  <si>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</si>
  <si>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</si>
  <si>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</si>
  <si>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</si>
  <si>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</si>
  <si>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</si>
  <si>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</si>
  <si>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</si>
  <si>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</si>
  <si>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</si>
  <si>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</si>
  <si>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</si>
  <si>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</si>
  <si>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</si>
  <si>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</si>
  <si>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</si>
  <si>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</si>
  <si>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</si>
  <si>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</si>
  <si>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</si>
  <si>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</si>
  <si>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</si>
  <si>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</si>
  <si>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</si>
  <si>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</si>
  <si>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</si>
  <si>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</si>
  <si>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</si>
  <si>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</si>
  <si>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</si>
  <si>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</si>
  <si>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</si>
  <si>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</si>
  <si>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</si>
  <si>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</si>
  <si>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</si>
  <si>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</si>
  <si>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</si>
  <si>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</si>
  <si>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</si>
  <si>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</si>
  <si>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</si>
  <si>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</si>
  <si>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</si>
  <si>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</si>
  <si>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</si>
  <si>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</si>
  <si>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</si>
  <si>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</si>
  <si>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</si>
  <si>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</si>
  <si>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</si>
  <si>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</si>
  <si>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</si>
  <si>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</si>
  <si>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</si>
  <si>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</si>
  <si>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</si>
  <si>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</si>
  <si>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</si>
  <si>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</si>
  <si>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</si>
  <si>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</si>
  <si>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</si>
  <si>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</si>
  <si>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</si>
  <si>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</si>
  <si>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</si>
  <si>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</si>
  <si>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</si>
  <si>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</si>
  <si>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</si>
  <si>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</si>
  <si>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</si>
  <si>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</si>
  <si>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</si>
  <si>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</si>
  <si>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</si>
  <si>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</si>
  <si>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</si>
  <si>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</si>
  <si>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</si>
  <si>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</si>
  <si>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</si>
  <si>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</si>
  <si>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</si>
  <si>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</si>
  <si>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</si>
  <si>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</si>
  <si>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</si>
  <si>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</si>
  <si>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</si>
  <si>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</si>
  <si>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</si>
  <si>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</si>
  <si>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</si>
  <si>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</si>
  <si>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</si>
  <si>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</si>
  <si>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</si>
  <si>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</si>
  <si>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</si>
  <si>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</si>
  <si>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</si>
  <si>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</si>
  <si>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</si>
  <si>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</si>
  <si>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</si>
  <si>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</si>
  <si>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</si>
  <si>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</si>
  <si>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</si>
  <si>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</si>
  <si>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</si>
  <si>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</si>
  <si>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</si>
  <si>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</si>
  <si>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</si>
  <si>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</si>
  <si>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</si>
  <si>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</si>
  <si>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</si>
  <si>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</si>
  <si>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</si>
  <si>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</si>
  <si>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</si>
  <si>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</si>
  <si>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</si>
  <si>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</si>
  <si>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</si>
  <si>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</si>
  <si>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</si>
  <si>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</si>
  <si>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</si>
  <si>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</si>
  <si>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</si>
  <si>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</si>
  <si>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</si>
  <si>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</si>
  <si>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</si>
  <si>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</si>
  <si>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</si>
  <si>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</si>
  <si>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</si>
  <si>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</si>
  <si>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</si>
  <si>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</si>
  <si>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</si>
  <si>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</si>
  <si>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</si>
  <si>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</si>
  <si>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</si>
  <si>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</si>
  <si>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</si>
  <si>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</si>
  <si>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</si>
  <si>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</si>
  <si>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</si>
  <si>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</si>
  <si>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</si>
  <si>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</si>
  <si>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</si>
  <si>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</si>
  <si>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</si>
  <si>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</si>
  <si>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</si>
  <si>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</si>
  <si>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</si>
  <si>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</si>
  <si>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</si>
  <si>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</si>
  <si>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</si>
  <si>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</si>
  <si>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</si>
  <si>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</si>
  <si>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</si>
  <si>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</si>
  <si>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</si>
  <si>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</si>
  <si>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</si>
  <si>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</si>
  <si>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</si>
  <si>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</si>
  <si>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</si>
  <si>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</si>
  <si>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</si>
  <si>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</si>
  <si>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</si>
  <si>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</si>
  <si>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</si>
  <si>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</si>
  <si>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</si>
  <si>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</si>
  <si>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</si>
  <si>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</si>
  <si>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</si>
  <si>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</si>
  <si>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</si>
  <si>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</si>
  <si>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</si>
  <si>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</si>
  <si>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</si>
  <si>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</si>
  <si>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</si>
  <si>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</si>
  <si>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</si>
  <si>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</si>
  <si>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</si>
  <si>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</si>
  <si>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</si>
  <si>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</si>
  <si>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</si>
  <si>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</si>
  <si>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</si>
  <si>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</si>
  <si>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</si>
  <si>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</si>
  <si>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</si>
  <si>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</si>
  <si>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</si>
  <si>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</si>
  <si>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</si>
  <si>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</si>
  <si>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</si>
  <si>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</si>
  <si>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</si>
  <si>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</si>
  <si>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</si>
  <si>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</si>
  <si>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</si>
  <si>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</si>
  <si>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</si>
  <si>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</si>
  <si>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</si>
  <si>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</si>
  <si>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</si>
  <si>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</si>
  <si>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</si>
  <si>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</si>
  <si>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</si>
  <si>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</si>
  <si>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</si>
  <si>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</si>
  <si>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</si>
  <si>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</si>
  <si>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</si>
  <si>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</si>
  <si>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</si>
  <si>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</si>
  <si>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</si>
  <si>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</si>
  <si>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</si>
  <si>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</si>
  <si>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</si>
  <si>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</si>
  <si>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</si>
  <si>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</si>
  <si>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</si>
  <si>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</si>
  <si>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</si>
  <si>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</si>
  <si>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</si>
  <si>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</si>
  <si>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</si>
  <si>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</si>
  <si>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</si>
  <si>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</si>
  <si>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</si>
  <si>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</si>
  <si>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</si>
  <si>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</si>
  <si>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</si>
  <si>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</si>
  <si>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</si>
  <si>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</si>
  <si>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</si>
  <si>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</si>
  <si>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</si>
  <si>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</si>
  <si>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</si>
  <si>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</si>
  <si>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</si>
  <si>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</si>
  <si>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</si>
  <si>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</si>
  <si>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</si>
  <si>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</si>
  <si>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</si>
  <si>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</si>
  <si>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</si>
  <si>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</si>
  <si>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</si>
  <si>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</si>
  <si>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</si>
  <si>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</si>
  <si>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</si>
  <si>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</si>
  <si>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</si>
  <si>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</si>
  <si>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</si>
  <si>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</si>
  <si>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</si>
  <si>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</si>
  <si>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</si>
  <si>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</si>
  <si>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</si>
  <si>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</si>
  <si>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</si>
  <si>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</si>
  <si>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</si>
  <si>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</si>
  <si>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</si>
  <si>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</si>
  <si>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</si>
  <si>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</si>
  <si>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</si>
  <si>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</si>
  <si>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</si>
  <si>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</si>
  <si>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</si>
  <si>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</si>
  <si>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</si>
  <si>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</si>
  <si>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</si>
  <si>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</si>
  <si>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</si>
  <si>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</si>
  <si>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</si>
  <si>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</si>
  <si>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</si>
  <si>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</si>
  <si>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</si>
  <si>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</si>
  <si>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</si>
  <si>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</si>
  <si>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</si>
  <si>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</si>
  <si>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</si>
  <si>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</si>
  <si>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</si>
  <si>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</si>
  <si>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</si>
  <si>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</si>
  <si>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</si>
  <si>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</si>
  <si>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</si>
  <si>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</si>
  <si>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</si>
  <si>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</si>
  <si>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</si>
  <si>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</si>
  <si>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</si>
  <si>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</si>
  <si>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</si>
  <si>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</si>
  <si>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</si>
  <si>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</si>
  <si>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</si>
  <si>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</si>
  <si>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</si>
  <si>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</si>
  <si>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</si>
  <si>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</si>
  <si>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</si>
  <si>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</si>
  <si>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</si>
  <si>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</si>
  <si>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</si>
  <si>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</si>
  <si>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</si>
  <si>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</si>
  <si>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</si>
  <si>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</si>
  <si>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</si>
  <si>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</si>
  <si>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</si>
  <si>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</si>
  <si>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</si>
  <si>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</si>
  <si>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</si>
  <si>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</si>
  <si>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</si>
  <si>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</si>
  <si>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</si>
  <si>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</si>
  <si>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</si>
  <si>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</si>
  <si>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</si>
  <si>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</si>
  <si>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</si>
  <si>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</si>
  <si>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</si>
  <si>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</si>
  <si>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</si>
  <si>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</si>
  <si>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</si>
  <si>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</si>
  <si>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</si>
  <si>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</si>
  <si>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</si>
  <si>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</si>
  <si>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</si>
  <si>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</si>
  <si>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</si>
  <si>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</si>
  <si>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</si>
  <si>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</si>
  <si>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</si>
  <si>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</si>
  <si>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</si>
  <si>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</si>
  <si>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</si>
  <si>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</si>
  <si>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</si>
  <si>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</si>
  <si>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</si>
  <si>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</si>
  <si>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</si>
  <si>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</si>
  <si>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</si>
  <si>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</si>
  <si>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</si>
  <si>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</si>
  <si>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</si>
  <si>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</si>
  <si>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</si>
  <si>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</si>
  <si>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</si>
  <si>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</si>
  <si>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</si>
  <si>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</si>
  <si>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</si>
  <si>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</si>
  <si>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</si>
  <si>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</si>
  <si>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</si>
  <si>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</si>
  <si>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</si>
  <si>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</si>
  <si>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</si>
  <si>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</si>
  <si>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</si>
  <si>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</si>
  <si>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</si>
  <si>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</si>
  <si>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</si>
  <si>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</si>
  <si>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</si>
  <si>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</si>
  <si>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</si>
  <si>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</si>
  <si>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</si>
  <si>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</si>
  <si>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</si>
  <si>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</si>
  <si>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</si>
  <si>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</si>
  <si>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</si>
  <si>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</si>
  <si>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</si>
  <si>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</si>
  <si>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</si>
  <si>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</si>
  <si>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</si>
  <si>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</si>
  <si>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</si>
  <si>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</si>
  <si>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</si>
  <si>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</si>
  <si>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</si>
  <si>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</si>
  <si>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</si>
  <si>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</si>
  <si>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</si>
  <si>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</si>
  <si>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</si>
  <si>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</si>
  <si>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</si>
  <si>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</si>
  <si>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</si>
  <si>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</si>
  <si>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</si>
  <si>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</si>
  <si>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</si>
  <si>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</si>
  <si>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</si>
  <si>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</si>
  <si>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</si>
  <si>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</si>
  <si>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</si>
  <si>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</si>
  <si>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</si>
  <si>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</si>
  <si>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</si>
  <si>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</si>
  <si>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</si>
  <si>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</si>
  <si>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</si>
  <si>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</si>
  <si>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</si>
  <si>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</si>
  <si>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</si>
  <si>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</si>
  <si>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</si>
  <si>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</si>
  <si>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</si>
  <si>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</si>
  <si>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</si>
  <si>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</si>
  <si>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</si>
  <si>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</si>
  <si>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</si>
  <si>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</si>
  <si>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</si>
  <si>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</si>
  <si>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</si>
  <si>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</si>
  <si>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</si>
  <si>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</si>
  <si>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</si>
  <si>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</si>
  <si>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</si>
  <si>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</si>
  <si>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</si>
  <si>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</si>
  <si>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</si>
  <si>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</si>
  <si>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</si>
  <si>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</si>
  <si>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</si>
  <si>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</si>
  <si>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</si>
  <si>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</si>
  <si>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</si>
  <si>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</si>
  <si>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</si>
  <si>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</si>
  <si>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</si>
  <si>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</si>
  <si>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</si>
  <si>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</si>
  <si>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</si>
  <si>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</si>
  <si>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</si>
  <si>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</si>
  <si>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</si>
  <si>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</si>
  <si>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</si>
  <si>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</si>
  <si>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</si>
  <si>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</si>
  <si>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</si>
  <si>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</si>
  <si>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</si>
  <si>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</si>
  <si>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</si>
  <si>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</si>
  <si>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</si>
  <si>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</si>
  <si>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</si>
  <si>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</si>
  <si>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</si>
  <si>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</si>
  <si>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</si>
  <si>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</si>
  <si>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</si>
  <si>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</si>
  <si>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</si>
  <si>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</si>
  <si>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</si>
  <si>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</si>
  <si>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</si>
  <si>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</si>
  <si>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</si>
  <si>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</si>
  <si>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</si>
  <si>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</si>
  <si>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</si>
  <si>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</si>
  <si>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</si>
  <si>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</si>
  <si>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</si>
  <si>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</si>
  <si>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</si>
  <si>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</si>
  <si>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</si>
  <si>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</si>
  <si>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</si>
  <si>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</si>
  <si>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</si>
  <si>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</si>
  <si>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</si>
  <si>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</si>
  <si>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</si>
  <si>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</si>
  <si>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</si>
  <si>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</si>
  <si>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</si>
  <si>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</si>
  <si>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</si>
  <si>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</si>
  <si>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</si>
  <si>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</si>
  <si>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</si>
  <si>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</si>
  <si>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</si>
  <si>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</si>
  <si>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</si>
  <si>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</si>
  <si>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</si>
  <si>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</si>
  <si>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</si>
  <si>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</si>
  <si>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</si>
  <si>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</si>
  <si>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</si>
  <si>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</si>
  <si>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</si>
  <si>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</si>
  <si>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</si>
  <si>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</si>
  <si>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</si>
  <si>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</si>
  <si>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</si>
  <si>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</si>
  <si>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</si>
  <si>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</si>
  <si>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</si>
  <si>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</si>
  <si>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</si>
  <si>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</si>
  <si>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</si>
  <si>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</si>
  <si>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</si>
  <si>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</si>
  <si>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</si>
  <si>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</si>
  <si>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</si>
  <si>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</si>
  <si>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</si>
  <si>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</si>
  <si>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</si>
  <si>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</si>
  <si>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</si>
  <si>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</si>
  <si>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</si>
  <si>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</si>
  <si>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</si>
  <si>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</si>
  <si>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</si>
  <si>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</si>
  <si>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</si>
  <si>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</si>
  <si>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</si>
  <si>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</si>
  <si>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</si>
  <si>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</si>
  <si>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</si>
  <si>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</si>
  <si>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</si>
  <si>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</si>
  <si>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</si>
  <si>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</si>
  <si>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</si>
  <si>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</si>
  <si>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</si>
  <si>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</si>
  <si>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</si>
  <si>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</si>
  <si>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</si>
  <si>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</si>
  <si>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</si>
  <si>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</si>
  <si>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</si>
  <si>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</si>
  <si>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</si>
  <si>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</si>
  <si>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</si>
  <si>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</si>
  <si>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</si>
  <si>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</si>
  <si>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</si>
  <si>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</si>
  <si>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</si>
  <si>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</si>
  <si>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</si>
  <si>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</si>
  <si>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</si>
  <si>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</si>
  <si>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</si>
  <si>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</si>
  <si>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</si>
  <si>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</si>
  <si>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</si>
  <si>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</si>
  <si>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</si>
  <si>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</si>
  <si>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</si>
  <si>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</si>
  <si>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</si>
  <si>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</si>
  <si>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</si>
  <si>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</si>
  <si>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</si>
  <si>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</si>
  <si>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</si>
  <si>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</si>
  <si>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</si>
  <si>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</si>
  <si>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</si>
  <si>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</si>
  <si>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</si>
  <si>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</si>
  <si>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</si>
  <si>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</si>
  <si>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</si>
  <si>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</si>
  <si>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</si>
  <si>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</si>
  <si>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</si>
  <si>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</si>
  <si>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</si>
  <si>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</si>
  <si>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</si>
  <si>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</si>
  <si>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</si>
  <si>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</si>
  <si>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</si>
  <si>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</si>
  <si>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</si>
  <si>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</si>
  <si>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</si>
  <si>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</si>
  <si>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</si>
  <si>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</si>
  <si>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</si>
  <si>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</si>
  <si>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</si>
  <si>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</si>
  <si>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</si>
  <si>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</si>
  <si>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</si>
  <si>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</si>
  <si>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</si>
  <si>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</si>
  <si>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</si>
  <si>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</si>
  <si>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</si>
  <si>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</si>
  <si>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</si>
  <si>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</si>
  <si>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</si>
  <si>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</si>
  <si>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</si>
  <si>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</si>
  <si>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</si>
  <si>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</si>
  <si>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</si>
  <si>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</si>
  <si>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</si>
  <si>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</si>
  <si>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</si>
  <si>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</si>
  <si>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</si>
  <si>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</si>
  <si>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</si>
  <si>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</si>
  <si>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</si>
  <si>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</si>
  <si>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</si>
  <si>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</si>
  <si>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</si>
  <si>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</si>
  <si>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</si>
  <si>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</si>
  <si>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</si>
  <si>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</si>
  <si>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</si>
  <si>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</si>
  <si>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</si>
  <si>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</si>
  <si>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</si>
  <si>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</si>
  <si>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</si>
  <si>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</si>
  <si>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</si>
  <si>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</si>
  <si>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</si>
  <si>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</si>
  <si>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</si>
  <si>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</si>
  <si>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</si>
  <si>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</si>
  <si>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</si>
  <si>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</si>
  <si>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</si>
  <si>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</si>
  <si>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</si>
  <si>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</si>
  <si>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</si>
  <si>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</si>
  <si>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</si>
  <si>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</si>
  <si>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</si>
  <si>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</si>
  <si>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</si>
  <si>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</si>
  <si>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</si>
  <si>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</si>
  <si>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</si>
  <si>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</si>
  <si>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</si>
  <si>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</si>
  <si>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</si>
  <si>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</si>
  <si>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</si>
  <si>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</si>
  <si>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</si>
  <si>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</si>
  <si>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</si>
  <si>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</si>
  <si>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</si>
  <si>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</si>
  <si>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</si>
  <si>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</si>
  <si>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</si>
  <si>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</si>
  <si>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</si>
  <si>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</si>
  <si>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</si>
  <si>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</si>
  <si>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</si>
  <si>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</si>
  <si>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</si>
  <si>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</si>
  <si>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</si>
  <si>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</si>
  <si>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</si>
  <si>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</si>
  <si>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</si>
  <si>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</si>
  <si>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</si>
  <si>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</si>
  <si>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</si>
  <si>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</si>
  <si>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</si>
  <si>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</si>
  <si>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</si>
  <si>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</si>
  <si>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</si>
  <si>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</si>
  <si>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</si>
  <si>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</si>
  <si>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</si>
  <si>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</si>
  <si>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</si>
  <si>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</si>
  <si>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</si>
  <si>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</si>
  <si>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</si>
  <si>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</si>
  <si>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</si>
  <si>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</si>
  <si>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</si>
  <si>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</si>
  <si>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</si>
  <si>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</si>
  <si>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</si>
  <si>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</si>
  <si>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</si>
  <si>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</si>
  <si>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</si>
  <si>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</si>
  <si>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</si>
  <si>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</si>
  <si>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</si>
  <si>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</si>
  <si>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</si>
  <si>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</si>
  <si>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</si>
  <si>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</si>
  <si>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</si>
  <si>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</si>
  <si>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</si>
  <si>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</si>
  <si>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</si>
  <si>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</si>
  <si>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</si>
  <si>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</si>
  <si>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</si>
  <si>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</si>
  <si>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</si>
  <si>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</si>
  <si>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</si>
  <si>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</si>
  <si>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</si>
  <si>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</si>
  <si>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</si>
  <si>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</si>
  <si>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</si>
  <si>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</si>
  <si>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</si>
  <si>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</si>
  <si>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</si>
  <si>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</si>
  <si>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</si>
  <si>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</si>
  <si>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</si>
  <si>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</si>
  <si>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</si>
  <si>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</si>
  <si>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</si>
  <si>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</si>
  <si>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</si>
  <si>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</si>
  <si>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</si>
  <si>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</si>
  <si>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</si>
  <si>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</si>
  <si>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</si>
  <si>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</si>
  <si>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</si>
  <si>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</si>
  <si>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</si>
  <si>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</si>
  <si>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</si>
  <si>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</si>
  <si>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</si>
  <si>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</si>
  <si>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</si>
  <si>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</si>
  <si>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</si>
  <si>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</si>
  <si>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</si>
  <si>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</si>
  <si>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</si>
  <si>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</si>
  <si>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</si>
  <si>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</si>
  <si>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</si>
  <si>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</si>
  <si>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</si>
  <si>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</si>
  <si>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</si>
  <si>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</si>
  <si>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</si>
  <si>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</si>
  <si>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</si>
  <si>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</si>
  <si>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</si>
  <si>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</si>
  <si>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</si>
  <si>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</si>
  <si>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</si>
  <si>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</si>
  <si>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</si>
  <si>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</si>
  <si>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</si>
  <si>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</si>
  <si>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</si>
  <si>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</si>
  <si>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</si>
  <si>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</si>
  <si>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</si>
  <si>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</si>
  <si>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</si>
  <si>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</si>
  <si>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</si>
  <si>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</si>
  <si>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</si>
  <si>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</si>
  <si>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</si>
  <si>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</si>
  <si>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</si>
  <si>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</si>
  <si>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</si>
  <si>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</si>
  <si>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</si>
  <si>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</si>
  <si>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</si>
  <si>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</si>
  <si>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</si>
  <si>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</si>
  <si>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</si>
  <si>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</si>
  <si>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</si>
  <si>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</si>
  <si>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</si>
  <si>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</si>
  <si>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</si>
  <si>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</si>
  <si>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</si>
  <si>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</si>
  <si>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</si>
  <si>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</si>
  <si>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</si>
  <si>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</si>
  <si>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</si>
  <si>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</si>
  <si>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</si>
  <si>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</si>
  <si>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</si>
  <si>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</si>
  <si>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</si>
  <si>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</si>
  <si>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</si>
  <si>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</si>
  <si>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</si>
  <si>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</si>
  <si>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</si>
  <si>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</si>
  <si>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</si>
  <si>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</si>
  <si>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</si>
  <si>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</si>
  <si>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</si>
  <si>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</si>
  <si>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</si>
  <si>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</si>
  <si>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</si>
  <si>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</si>
  <si>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</si>
  <si>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</si>
  <si>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</si>
  <si>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</si>
  <si>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</si>
  <si>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</si>
  <si>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</si>
  <si>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</si>
  <si>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</si>
  <si>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</si>
  <si>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</si>
  <si>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</si>
  <si>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</si>
  <si>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</si>
  <si>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</si>
  <si>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</si>
  <si>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</si>
  <si>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</si>
  <si>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</si>
  <si>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</si>
  <si>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</si>
  <si>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</si>
  <si>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</si>
  <si>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</si>
  <si>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</si>
  <si>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</si>
  <si>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</si>
  <si>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</si>
  <si>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</si>
  <si>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</si>
  <si>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</si>
  <si>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</si>
  <si>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</si>
  <si>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</si>
  <si>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</si>
  <si>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</si>
  <si>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</si>
  <si>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</si>
  <si>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</si>
  <si>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</si>
  <si>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</si>
  <si>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</si>
  <si>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</si>
  <si>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</si>
  <si>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</si>
  <si>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</si>
  <si>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</si>
  <si>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</si>
  <si>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</si>
  <si>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</si>
  <si>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</si>
  <si>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</si>
  <si>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</si>
  <si>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</si>
  <si>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</si>
  <si>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</si>
  <si>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</si>
  <si>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</si>
  <si>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</si>
  <si>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</si>
  <si>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</si>
  <si>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</si>
  <si>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</si>
  <si>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</si>
  <si>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</si>
  <si>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</si>
  <si>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</si>
  <si>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</si>
  <si>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</si>
  <si>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</si>
  <si>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</si>
  <si>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</si>
  <si>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</si>
  <si>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</si>
  <si>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</si>
  <si>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</si>
  <si>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</si>
  <si>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</si>
  <si>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</si>
  <si>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</si>
  <si>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</si>
  <si>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</si>
  <si>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</si>
  <si>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</si>
  <si>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</si>
  <si>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</si>
  <si>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</si>
  <si>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</si>
  <si>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</si>
  <si>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</si>
  <si>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</si>
  <si>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</si>
  <si>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</si>
  <si>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</si>
  <si>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</si>
  <si>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</si>
  <si>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</si>
  <si>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</si>
  <si>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</si>
  <si>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</si>
  <si>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</si>
  <si>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</si>
  <si>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</si>
  <si>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</si>
  <si>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</si>
  <si>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</si>
  <si>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</si>
  <si>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</si>
  <si>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</si>
  <si>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</si>
  <si>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</si>
  <si>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</si>
  <si>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</si>
  <si>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</si>
  <si>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</si>
  <si>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</si>
  <si>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</si>
  <si>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</si>
  <si>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</si>
  <si>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</si>
  <si>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</si>
  <si>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</si>
  <si>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</si>
  <si>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</si>
  <si>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</si>
  <si>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</si>
  <si>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</si>
  <si>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</si>
  <si>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</si>
  <si>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</si>
  <si>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</si>
  <si>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</si>
  <si>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</si>
  <si>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</si>
  <si>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</si>
  <si>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</si>
  <si>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</si>
  <si>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</si>
  <si>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</si>
  <si>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</si>
  <si>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</si>
  <si>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</si>
  <si>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</si>
  <si>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</si>
  <si>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</si>
  <si>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</si>
  <si>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</si>
  <si>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</si>
  <si>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</si>
  <si>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</si>
  <si>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</si>
  <si>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</si>
  <si>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</si>
  <si>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</si>
  <si>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</si>
  <si>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</si>
  <si>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</si>
  <si>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</si>
  <si>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</si>
  <si>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</si>
  <si>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</si>
  <si>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</si>
  <si>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</si>
  <si>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</si>
  <si>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</si>
  <si>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</si>
  <si>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</si>
  <si>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</si>
  <si>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</si>
  <si>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</si>
  <si>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</si>
  <si>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</si>
  <si>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</si>
  <si>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</si>
  <si>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</si>
  <si>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</si>
  <si>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</si>
  <si>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</si>
  <si>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</si>
  <si>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</si>
  <si>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</si>
  <si>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</si>
  <si>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</si>
  <si>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</si>
  <si>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</si>
  <si>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</si>
  <si>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</si>
  <si>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</si>
  <si>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</si>
  <si>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</si>
  <si>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</si>
  <si>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</si>
  <si>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</si>
  <si>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</si>
  <si>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</si>
  <si>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</si>
  <si>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</si>
  <si>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</si>
  <si>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</si>
  <si>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</si>
  <si>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</si>
  <si>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</si>
  <si>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</si>
  <si>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</si>
  <si>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</si>
  <si>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</si>
  <si>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</si>
  <si>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</si>
  <si>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</si>
  <si>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</si>
  <si>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</si>
  <si>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</si>
  <si>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</si>
  <si>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</si>
  <si>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</si>
  <si>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</si>
  <si>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</si>
  <si>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</si>
  <si>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</si>
  <si>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</si>
  <si>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</si>
  <si>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</si>
  <si>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</si>
  <si>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</si>
  <si>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</si>
  <si>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</si>
  <si>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</si>
  <si>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</si>
  <si>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</si>
  <si>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</si>
  <si>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</si>
  <si>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</si>
  <si>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</si>
  <si>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</si>
  <si>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</si>
  <si>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</si>
  <si>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</si>
  <si>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</si>
  <si>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</si>
  <si>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</si>
  <si>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</si>
  <si>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</si>
  <si>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</si>
  <si>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</si>
  <si>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</si>
  <si>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</si>
  <si>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</si>
  <si>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</si>
  <si>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</si>
  <si>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</si>
  <si>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</si>
  <si>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</si>
  <si>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</si>
  <si>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</si>
  <si>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</si>
  <si>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</si>
  <si>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</si>
  <si>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</si>
  <si>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</si>
  <si>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</si>
  <si>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</si>
  <si>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</si>
  <si>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</si>
  <si>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</si>
  <si>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</si>
  <si>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</si>
  <si>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</si>
  <si>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</si>
  <si>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</si>
  <si>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</si>
  <si>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</si>
  <si>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</si>
  <si>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</si>
  <si>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</si>
  <si>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</si>
  <si>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</si>
  <si>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</si>
  <si>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</si>
  <si>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</si>
  <si>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</si>
  <si>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</si>
  <si>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</si>
  <si>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</si>
  <si>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</si>
  <si>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</si>
  <si>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</si>
  <si>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</si>
  <si>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</si>
  <si>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</si>
  <si>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</si>
  <si>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</si>
  <si>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</si>
  <si>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</si>
  <si>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</si>
  <si>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</si>
  <si>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</si>
  <si>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</si>
  <si>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</si>
  <si>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</si>
  <si>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</si>
  <si>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</si>
  <si>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</si>
  <si>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</si>
  <si>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</si>
  <si>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</si>
  <si>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</si>
  <si>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</si>
  <si>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</si>
  <si>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</si>
  <si>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</si>
  <si>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</si>
  <si>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</si>
  <si>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</si>
  <si>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</si>
  <si>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</si>
  <si>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</si>
  <si>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</si>
  <si>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</si>
  <si>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</si>
  <si>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</si>
  <si>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</si>
  <si>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</si>
  <si>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</si>
  <si>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</si>
  <si>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</si>
  <si>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</si>
  <si>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</si>
  <si>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</si>
  <si>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</si>
  <si>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</si>
  <si>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</si>
  <si>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</si>
  <si>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</si>
  <si>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</si>
  <si>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</si>
  <si>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</si>
  <si>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</si>
  <si>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</si>
  <si>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</si>
  <si>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</si>
  <si>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</si>
  <si>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</si>
  <si>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</si>
  <si>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</si>
  <si>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</si>
  <si>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</si>
  <si>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</si>
  <si>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</si>
  <si>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</si>
  <si>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</si>
  <si>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</si>
  <si>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</si>
  <si>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</si>
  <si>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</si>
  <si>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</si>
  <si>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</si>
  <si>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</si>
  <si>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</si>
  <si>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</si>
  <si>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</si>
  <si>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</si>
  <si>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</si>
  <si>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</si>
  <si>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</si>
  <si>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</si>
  <si>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</si>
  <si>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</si>
  <si>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</si>
  <si>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</si>
  <si>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</si>
  <si>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</si>
  <si>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</si>
  <si>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</si>
  <si>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</si>
  <si>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</si>
  <si>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</si>
  <si>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</si>
  <si>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</si>
  <si>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</si>
  <si>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</si>
  <si>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</si>
  <si>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</si>
  <si>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</si>
  <si>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</si>
  <si>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</si>
  <si>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</si>
  <si>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</si>
  <si>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</si>
  <si>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</si>
  <si>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</si>
  <si>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</si>
  <si>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</si>
  <si>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</si>
  <si>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</si>
  <si>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</si>
  <si>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</si>
  <si>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</si>
  <si>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</si>
  <si>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</si>
  <si>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</si>
  <si>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</si>
  <si>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</si>
  <si>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</si>
  <si>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</si>
  <si>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</si>
  <si>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</si>
  <si>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</si>
  <si>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</si>
  <si>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</si>
  <si>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</si>
  <si>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</si>
  <si>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</si>
  <si>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</si>
  <si>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</si>
  <si>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</si>
  <si>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</si>
  <si>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</si>
  <si>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</si>
  <si>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</si>
  <si>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</si>
  <si>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</si>
  <si>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</si>
  <si>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</si>
  <si>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</si>
  <si>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</si>
  <si>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</si>
  <si>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</si>
  <si>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</si>
  <si>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</si>
  <si>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</si>
  <si>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</si>
  <si>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</si>
  <si>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</si>
  <si>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</si>
  <si>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</si>
  <si>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</si>
  <si>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</si>
  <si>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</si>
  <si>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</si>
  <si>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</si>
  <si>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</si>
  <si>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</si>
  <si>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</si>
  <si>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</si>
  <si>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</si>
  <si>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</si>
  <si>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</si>
  <si>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</si>
  <si>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</si>
  <si>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</si>
  <si>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</si>
  <si>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</si>
  <si>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</si>
  <si>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</si>
  <si>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</si>
  <si>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</si>
  <si>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</si>
  <si>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</si>
  <si>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</si>
  <si>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</si>
  <si>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</si>
  <si>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</si>
  <si>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</si>
  <si>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</si>
  <si>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</si>
  <si>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</si>
  <si>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</si>
  <si>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</si>
  <si>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</si>
  <si>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</si>
  <si>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</si>
  <si>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</si>
  <si>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</si>
  <si>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</si>
  <si>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</si>
  <si>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</si>
  <si>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</si>
  <si>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</si>
  <si>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</si>
  <si>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</si>
  <si>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</si>
  <si>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</si>
  <si>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</si>
  <si>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</si>
  <si>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</si>
  <si>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</si>
  <si>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</si>
  <si>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</si>
  <si>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</si>
  <si>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</si>
  <si>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</si>
  <si>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</si>
  <si>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</si>
  <si>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</si>
  <si>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</si>
  <si>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</si>
  <si>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</si>
  <si>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</si>
  <si>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</si>
  <si>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</si>
  <si>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</si>
  <si>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</si>
  <si>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</si>
  <si>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</si>
  <si>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</si>
  <si>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</si>
  <si>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</si>
  <si>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</si>
  <si>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</si>
  <si>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</si>
  <si>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</si>
  <si>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</si>
  <si>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</si>
  <si>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</si>
  <si>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</si>
  <si>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</si>
  <si>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</si>
  <si>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</si>
  <si>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</si>
  <si>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</si>
  <si>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</si>
  <si>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</si>
  <si>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</si>
  <si>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</si>
  <si>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</si>
  <si>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</si>
  <si>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</si>
  <si>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</si>
  <si>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</si>
  <si>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</si>
  <si>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</si>
  <si>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</si>
  <si>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</si>
  <si>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</si>
  <si>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</si>
  <si>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</si>
  <si>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</si>
  <si>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</si>
  <si>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</si>
  <si>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</si>
  <si>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</si>
  <si>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</si>
  <si>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</si>
  <si>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</si>
  <si>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</si>
  <si>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</si>
  <si>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</si>
  <si>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</si>
  <si>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</si>
  <si>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</si>
  <si>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</si>
  <si>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</si>
  <si>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</si>
  <si>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</si>
  <si>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</si>
  <si>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</si>
  <si>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</si>
  <si>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</si>
  <si>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</si>
  <si>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</si>
  <si>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</si>
  <si>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</si>
  <si>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</si>
  <si>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</si>
  <si>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</si>
  <si>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</si>
  <si>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</si>
  <si>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</si>
  <si>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</si>
  <si>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</si>
  <si>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</si>
  <si>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</si>
  <si>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</si>
  <si>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</si>
  <si>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</si>
  <si>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</si>
  <si>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</si>
  <si>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</si>
  <si>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</si>
  <si>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</si>
  <si>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</si>
  <si>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</si>
  <si>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</si>
  <si>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</si>
  <si>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</si>
  <si>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</si>
  <si>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</si>
  <si>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</si>
  <si>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</si>
  <si>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</si>
  <si>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</si>
  <si>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</si>
  <si>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</si>
  <si>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</si>
  <si>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</si>
  <si>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</si>
  <si>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</si>
  <si>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</si>
  <si>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</si>
  <si>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</si>
  <si>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</si>
  <si>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</si>
  <si>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</si>
  <si>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</si>
  <si>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</si>
  <si>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</si>
  <si>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</si>
  <si>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</si>
  <si>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</si>
  <si>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</si>
  <si>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</si>
  <si>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</si>
  <si>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</si>
  <si>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</si>
  <si>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</si>
  <si>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</si>
  <si>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</si>
  <si>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</si>
  <si>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</si>
  <si>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</si>
  <si>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</si>
  <si>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</si>
  <si>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</si>
  <si>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</si>
  <si>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</si>
  <si>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</si>
  <si>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</si>
  <si>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</si>
  <si>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</si>
  <si>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</si>
  <si>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</si>
  <si>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</si>
  <si>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</si>
  <si>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</si>
  <si>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</si>
  <si>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</si>
  <si>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</si>
  <si>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</si>
  <si>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</si>
  <si>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</si>
  <si>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</si>
  <si>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</si>
  <si>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</si>
  <si>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</si>
  <si>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</si>
  <si>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</si>
  <si>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</si>
  <si>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</si>
  <si>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</si>
  <si>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</si>
  <si>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</si>
  <si>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</si>
  <si>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</si>
  <si>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</si>
  <si>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</si>
  <si>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</si>
  <si>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</si>
  <si>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</si>
  <si>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</si>
  <si>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</si>
  <si>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</si>
  <si>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</si>
  <si>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</si>
  <si>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</si>
  <si>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</si>
  <si>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</si>
  <si>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</si>
  <si>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</si>
  <si>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</si>
  <si>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</si>
  <si>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</si>
  <si>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</si>
  <si>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</si>
  <si>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</si>
  <si>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</si>
  <si>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</si>
  <si>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</si>
  <si>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</si>
  <si>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</si>
  <si>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</si>
  <si>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</si>
  <si>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</si>
  <si>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</si>
  <si>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</si>
  <si>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</si>
  <si>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</si>
  <si>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</si>
  <si>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</si>
  <si>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</si>
  <si>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</si>
  <si>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</si>
  <si>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</si>
  <si>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</si>
  <si>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</si>
  <si>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</si>
  <si>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</si>
  <si>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</si>
  <si>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</si>
  <si>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</si>
  <si>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</si>
  <si>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</si>
  <si>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</si>
  <si>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</si>
  <si>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</si>
  <si>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</si>
  <si>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</si>
  <si>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</si>
  <si>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</si>
  <si>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</si>
  <si>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</si>
  <si>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</si>
  <si>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</si>
  <si>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</si>
  <si>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</si>
  <si>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</si>
  <si>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</si>
  <si>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</si>
  <si>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</si>
  <si>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</si>
  <si>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</si>
  <si>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</si>
  <si>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</si>
  <si>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</si>
  <si>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</si>
  <si>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</si>
  <si>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</si>
  <si>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</si>
  <si>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</si>
  <si>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</si>
  <si>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</si>
  <si>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</si>
  <si>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</si>
  <si>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</si>
  <si>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</si>
  <si>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</si>
  <si>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</si>
  <si>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</si>
  <si>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</si>
  <si>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</si>
  <si>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</si>
  <si>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</si>
  <si>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</si>
  <si>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</si>
  <si>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</si>
  <si>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</si>
  <si>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</si>
  <si>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</si>
  <si>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</si>
  <si>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</si>
  <si>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</si>
  <si>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</si>
  <si>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</si>
  <si>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</si>
  <si>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</si>
  <si>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</si>
  <si>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</si>
  <si>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</si>
  <si>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</si>
  <si>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</si>
  <si>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</si>
  <si>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</si>
  <si>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</si>
  <si>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</si>
  <si>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</si>
  <si>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</si>
  <si>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</si>
  <si>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</si>
  <si>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</si>
  <si>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</si>
  <si>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</si>
  <si>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</si>
  <si>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</si>
  <si>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</si>
  <si>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</si>
  <si>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</si>
  <si>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</si>
  <si>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</si>
  <si>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</si>
  <si>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</si>
  <si>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</si>
  <si>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</si>
  <si>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</si>
  <si>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</si>
  <si>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</si>
  <si>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</si>
  <si>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</si>
  <si>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</si>
  <si>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</si>
  <si>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</si>
  <si>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</si>
  <si>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</si>
  <si>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</si>
  <si>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</si>
  <si>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</si>
  <si>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</si>
  <si>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</si>
  <si>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</si>
  <si>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</si>
  <si>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</si>
  <si>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</si>
  <si>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</si>
  <si>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</si>
  <si>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</si>
  <si>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</si>
  <si>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</si>
  <si>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</si>
  <si>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</si>
  <si>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</si>
  <si>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</si>
  <si>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</si>
  <si>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</si>
  <si>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</si>
  <si>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</si>
  <si>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</si>
  <si>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</si>
  <si>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</si>
  <si>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</si>
  <si>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</si>
  <si>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</si>
  <si>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</si>
  <si>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</si>
  <si>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</si>
  <si>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</si>
  <si>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</si>
  <si>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</si>
  <si>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</si>
  <si>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</si>
  <si>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</si>
  <si>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</si>
  <si>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</si>
  <si>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</si>
  <si>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</si>
  <si>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</si>
  <si>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</si>
  <si>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</si>
  <si>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</si>
  <si>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</si>
  <si>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</si>
  <si>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</si>
  <si>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</si>
  <si>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</si>
  <si>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</si>
  <si>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</si>
  <si>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</si>
  <si>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</si>
  <si>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</si>
  <si>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</si>
  <si>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</si>
  <si>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</si>
  <si>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</si>
  <si>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</si>
  <si>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</si>
  <si>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</si>
  <si>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</si>
  <si>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</si>
  <si>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</si>
  <si>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</si>
  <si>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</si>
  <si>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</si>
  <si>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</si>
  <si>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</si>
  <si>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</si>
  <si>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</si>
  <si>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</si>
  <si>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</si>
  <si>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</si>
  <si>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</si>
  <si>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</si>
  <si>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</si>
  <si>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</si>
  <si>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</si>
  <si>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</si>
  <si>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</si>
  <si>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</si>
  <si>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</si>
  <si>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</si>
  <si>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</si>
  <si>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</si>
  <si>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</si>
  <si>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</si>
  <si>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</si>
  <si>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</si>
  <si>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</si>
  <si>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</si>
  <si>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</si>
  <si>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</si>
  <si>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</si>
  <si>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</si>
  <si>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</si>
  <si>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</si>
  <si>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</si>
  <si>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</si>
  <si>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</si>
  <si>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</si>
  <si>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</si>
  <si>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</si>
  <si>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</si>
  <si>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</si>
  <si>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</si>
  <si>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</si>
  <si>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</si>
  <si>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</si>
  <si>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</si>
  <si>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</si>
  <si>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</si>
  <si>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</si>
  <si>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</si>
  <si>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</si>
  <si>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</si>
  <si>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</si>
  <si>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</si>
  <si>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</si>
  <si>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</si>
  <si>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</si>
  <si>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</si>
  <si>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</si>
  <si>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</si>
  <si>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</si>
  <si>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</si>
  <si>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</si>
  <si>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</si>
  <si>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</si>
  <si>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</si>
  <si>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</si>
  <si>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</si>
  <si>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</si>
  <si>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</si>
  <si>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</si>
  <si>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</si>
  <si>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</si>
  <si>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</si>
  <si>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</si>
  <si>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</si>
  <si>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</si>
  <si>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</si>
  <si>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</si>
  <si>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</si>
  <si>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</si>
  <si>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</si>
  <si>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</si>
  <si>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</si>
  <si>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</si>
  <si>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</si>
  <si>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</si>
  <si>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</si>
  <si>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</si>
  <si>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</si>
  <si>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</si>
  <si>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</si>
  <si>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</si>
  <si>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</si>
  <si>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</si>
  <si>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</si>
  <si>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</si>
  <si>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</si>
  <si>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</si>
  <si>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</si>
  <si>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</si>
  <si>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</si>
  <si>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</si>
  <si>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</si>
  <si>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</si>
  <si>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</si>
  <si>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</si>
  <si>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</si>
  <si>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</si>
  <si>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</si>
  <si>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</si>
  <si>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</si>
  <si>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</si>
  <si>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</si>
  <si>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</si>
  <si>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</si>
  <si>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</si>
  <si>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</si>
  <si>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</si>
  <si>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</si>
  <si>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</si>
  <si>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</si>
  <si>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</si>
  <si>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</si>
  <si>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</si>
  <si>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</si>
  <si>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</si>
  <si>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</si>
  <si>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</si>
  <si>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</si>
  <si>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</si>
  <si>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</si>
  <si>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</si>
  <si>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</si>
  <si>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</si>
  <si>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</si>
  <si>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</si>
  <si>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</si>
  <si>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</si>
  <si>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</si>
  <si>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</si>
  <si>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</si>
  <si>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</si>
  <si>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</si>
  <si>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</si>
  <si>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</si>
  <si>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</si>
  <si>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</si>
  <si>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</si>
  <si>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</si>
  <si>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</si>
  <si>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</si>
  <si>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</si>
  <si>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</si>
  <si>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</si>
  <si>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</si>
  <si>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</si>
  <si>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</si>
  <si>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</si>
  <si>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</si>
  <si>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</si>
  <si>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</si>
  <si>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</si>
  <si>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</si>
  <si>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</si>
  <si>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</si>
  <si>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</si>
  <si>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</si>
  <si>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</si>
  <si>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</si>
  <si>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</si>
  <si>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</si>
  <si>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</si>
  <si>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</si>
  <si>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</si>
  <si>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</si>
  <si>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</si>
  <si>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</si>
  <si>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</si>
  <si>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</si>
  <si>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</si>
  <si>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</si>
  <si>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</si>
  <si>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</si>
  <si>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</si>
  <si>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</si>
  <si>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</si>
  <si>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</si>
  <si>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</si>
  <si>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</si>
  <si>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</si>
  <si>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</si>
  <si>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</si>
  <si>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</si>
  <si>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</si>
  <si>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</si>
  <si>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</si>
  <si>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</si>
  <si>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</si>
  <si>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</si>
  <si>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</si>
  <si>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</si>
  <si>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</si>
  <si>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</si>
  <si>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</si>
  <si>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</si>
  <si>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</si>
  <si>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</si>
  <si>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</si>
  <si>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</si>
  <si>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</si>
  <si>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</si>
  <si>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</si>
  <si>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</si>
  <si>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</si>
  <si>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</si>
  <si>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</si>
  <si>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</si>
  <si>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</si>
  <si>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</si>
  <si>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</si>
  <si>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</si>
  <si>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</si>
  <si>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</si>
  <si>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</si>
  <si>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</si>
  <si>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</si>
  <si>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</si>
  <si>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</si>
  <si>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</si>
  <si>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</si>
  <si>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</si>
  <si>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</si>
  <si>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</si>
  <si>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</si>
  <si>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</si>
  <si>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</si>
  <si>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</si>
  <si>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</si>
  <si>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</si>
  <si>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</si>
  <si>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</si>
  <si>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</si>
  <si>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</si>
  <si>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</si>
  <si>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</si>
  <si>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</si>
  <si>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</si>
  <si>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</si>
  <si>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</si>
  <si>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</si>
  <si>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</si>
  <si>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</si>
  <si>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</si>
  <si>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</si>
  <si>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</si>
  <si>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</si>
  <si>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</si>
  <si>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</si>
  <si>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</si>
  <si>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</si>
  <si>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</si>
  <si>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</si>
  <si>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</si>
  <si>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</si>
  <si>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</si>
  <si>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</si>
  <si>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</si>
  <si>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</si>
  <si>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</si>
  <si>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</si>
  <si>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</si>
  <si>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</si>
  <si>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</si>
  <si>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</si>
  <si>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</si>
  <si>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</si>
  <si>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</si>
  <si>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</si>
  <si>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</si>
  <si>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</si>
  <si>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</si>
  <si>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</si>
  <si>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</si>
  <si>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</si>
  <si>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</si>
  <si>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</si>
  <si>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</si>
  <si>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</si>
  <si>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</si>
  <si>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</si>
  <si>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</si>
  <si>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</si>
  <si>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</si>
  <si>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</si>
  <si>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</si>
  <si>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</si>
  <si>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</si>
  <si>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</si>
  <si>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</si>
  <si>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</si>
  <si>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</si>
  <si>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</si>
  <si>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</si>
  <si>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</si>
  <si>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</si>
  <si>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</si>
  <si>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</si>
  <si>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</si>
  <si>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</si>
  <si>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</si>
  <si>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</si>
  <si>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</si>
  <si>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</si>
  <si>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</si>
  <si>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</si>
  <si>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</si>
  <si>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</si>
  <si>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</si>
  <si>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</si>
  <si>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</si>
  <si>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</si>
  <si>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</si>
  <si>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</si>
  <si>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</si>
  <si>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</si>
  <si>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</si>
  <si>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</si>
  <si>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</si>
  <si>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</si>
  <si>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</si>
  <si>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</si>
  <si>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</si>
  <si>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</si>
  <si>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</si>
  <si>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</si>
  <si>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</si>
  <si>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</si>
  <si>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</si>
  <si>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</si>
  <si>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</si>
  <si>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</si>
  <si>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</si>
  <si>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</si>
  <si>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</si>
  <si>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</si>
  <si>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</si>
  <si>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</si>
  <si>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</si>
  <si>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</si>
  <si>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</si>
  <si>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</si>
  <si>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</si>
  <si>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</si>
  <si>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</si>
  <si>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</si>
  <si>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</si>
  <si>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</si>
  <si>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</si>
  <si>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</si>
  <si>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</si>
  <si>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</si>
  <si>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</si>
  <si>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</si>
  <si>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</si>
  <si>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</si>
  <si>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</si>
  <si>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</si>
  <si>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</si>
  <si>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</si>
  <si>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</si>
  <si>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</si>
  <si>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</si>
  <si>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</si>
  <si>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</si>
  <si>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</si>
  <si>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</si>
  <si>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</si>
  <si>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</si>
  <si>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</si>
  <si>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</si>
  <si>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</si>
  <si>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</si>
  <si>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</si>
  <si>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</si>
  <si>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</si>
  <si>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</si>
  <si>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</si>
  <si>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</si>
  <si>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</si>
  <si>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</si>
  <si>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</si>
  <si>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</si>
  <si>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</si>
  <si>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</si>
  <si>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</si>
  <si>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</si>
  <si>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</si>
  <si>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</si>
  <si>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</si>
  <si>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</si>
  <si>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</si>
  <si>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</si>
  <si>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</si>
  <si>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</si>
  <si>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</si>
  <si>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</si>
  <si>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</si>
  <si>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</si>
  <si>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</si>
  <si>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</si>
  <si>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</si>
  <si>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</si>
  <si>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</si>
  <si>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</si>
  <si>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</si>
  <si>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</si>
  <si>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</si>
  <si>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</si>
  <si>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</si>
  <si>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</si>
  <si>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</si>
  <si>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</si>
  <si>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</si>
  <si>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</si>
  <si>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</si>
  <si>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</si>
  <si>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</si>
  <si>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</si>
  <si>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</si>
  <si>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</si>
  <si>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</si>
  <si>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</si>
  <si>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</si>
  <si>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</si>
  <si>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</si>
  <si>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</si>
  <si>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</si>
  <si>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</si>
  <si>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</si>
  <si>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</si>
  <si>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</si>
  <si>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</si>
  <si>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</si>
  <si>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</si>
  <si>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</si>
  <si>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</si>
  <si>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</si>
  <si>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</si>
  <si>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</si>
  <si>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</si>
  <si>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</si>
  <si>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</si>
  <si>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</si>
  <si>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</si>
  <si>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</si>
  <si>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</si>
  <si>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</si>
  <si>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</si>
  <si>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</si>
  <si>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</si>
  <si>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</si>
  <si>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</si>
  <si>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</si>
  <si>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</si>
  <si>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</si>
  <si>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</si>
  <si>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</si>
  <si>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</si>
  <si>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</si>
  <si>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</si>
  <si>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</si>
  <si>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</si>
  <si>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</si>
  <si>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</si>
  <si>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</si>
  <si>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</si>
  <si>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</si>
  <si>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</si>
  <si>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</si>
  <si>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</si>
  <si>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</si>
  <si>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</si>
  <si>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</si>
  <si>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</si>
  <si>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</si>
  <si>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</si>
  <si>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</si>
  <si>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</si>
  <si>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</si>
  <si>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</si>
  <si>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</si>
  <si>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</si>
  <si>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</si>
  <si>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</si>
  <si>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</si>
  <si>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</si>
  <si>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</si>
  <si>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</si>
  <si>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</si>
  <si>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</si>
  <si>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</si>
  <si>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</si>
  <si>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</si>
  <si>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</si>
  <si>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</si>
  <si>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</si>
  <si>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</si>
  <si>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</si>
  <si>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</si>
  <si>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</si>
  <si>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</si>
  <si>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</si>
  <si>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</si>
  <si>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</si>
  <si>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</si>
  <si>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</si>
  <si>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</si>
  <si>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</si>
  <si>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</si>
  <si>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</si>
  <si>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</si>
  <si>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</si>
  <si>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</si>
  <si>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</si>
  <si>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</si>
  <si>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</si>
  <si>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</si>
  <si>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</si>
  <si>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</si>
  <si>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</si>
  <si>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</si>
  <si>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</si>
  <si>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</si>
  <si>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</si>
  <si>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</si>
  <si>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</si>
  <si>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</si>
  <si>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</si>
  <si>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</si>
  <si>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</si>
  <si>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</si>
  <si>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</si>
  <si>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</si>
  <si>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</si>
  <si>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</si>
  <si>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</si>
  <si>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</si>
  <si>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</si>
  <si>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</si>
  <si>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</si>
  <si>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</si>
  <si>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</si>
  <si>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</si>
  <si>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</si>
  <si>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</si>
  <si>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</si>
  <si>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</si>
  <si>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</si>
  <si>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</si>
  <si>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</si>
  <si>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</si>
  <si>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</si>
  <si>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</si>
  <si>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</si>
  <si>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</si>
  <si>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</si>
  <si>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</si>
  <si>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</si>
  <si>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</si>
  <si>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</si>
  <si>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</si>
  <si>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</si>
  <si>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</si>
  <si>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</si>
  <si>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</si>
  <si>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</si>
  <si>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</si>
  <si>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</si>
  <si>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</si>
  <si>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</si>
  <si>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</si>
  <si>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</si>
  <si>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</si>
  <si>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</si>
  <si>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</si>
  <si>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</si>
  <si>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</si>
  <si>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</si>
  <si>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</si>
  <si>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</si>
  <si>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</si>
  <si>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</si>
  <si>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</si>
  <si>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</si>
  <si>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</si>
  <si>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</si>
  <si>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</si>
  <si>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</si>
  <si>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</si>
  <si>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</si>
  <si>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</si>
  <si>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</si>
  <si>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</si>
  <si>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</si>
  <si>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</si>
  <si>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</si>
  <si>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</si>
  <si>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</si>
  <si>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</si>
  <si>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</si>
  <si>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</si>
  <si>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</si>
  <si>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</si>
  <si>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</si>
  <si>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</si>
  <si>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</si>
  <si>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</si>
  <si>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</si>
  <si>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</si>
  <si>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</si>
  <si>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</si>
  <si>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</si>
  <si>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</si>
  <si>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</si>
  <si>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</si>
  <si>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</si>
  <si>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</si>
  <si>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</si>
  <si>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</si>
  <si>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</si>
  <si>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</si>
  <si>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</si>
  <si>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</si>
  <si>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</si>
  <si>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</si>
  <si>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</si>
  <si>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</si>
  <si>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</si>
  <si>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</si>
  <si>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</si>
  <si>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</si>
  <si>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</si>
  <si>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</si>
  <si>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</si>
  <si>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</si>
  <si>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</si>
  <si>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</si>
  <si>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</si>
  <si>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</si>
  <si>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</si>
  <si>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</si>
  <si>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</si>
  <si>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</si>
  <si>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</si>
  <si>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</si>
  <si>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</si>
  <si>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</si>
  <si>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</si>
  <si>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</si>
  <si>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</si>
  <si>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</si>
  <si>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</si>
  <si>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</si>
  <si>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</si>
  <si>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</si>
  <si>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</si>
  <si>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</si>
  <si>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</si>
  <si>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</si>
  <si>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</si>
  <si>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</si>
  <si>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</si>
  <si>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</si>
  <si>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</si>
  <si>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</si>
  <si>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</si>
  <si>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</si>
  <si>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</si>
  <si>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</si>
  <si>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</si>
  <si>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</si>
  <si>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</si>
  <si>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</si>
  <si>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</si>
  <si>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</si>
  <si>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</si>
  <si>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</si>
  <si>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</si>
  <si>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</si>
  <si>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</si>
  <si>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</si>
  <si>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</si>
  <si>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</si>
  <si>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</si>
  <si>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</si>
  <si>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</si>
  <si>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</si>
  <si>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</si>
  <si>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</si>
  <si>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</si>
  <si>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</si>
  <si>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</si>
  <si>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</si>
  <si>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</si>
  <si>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</si>
  <si>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</si>
  <si>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</si>
  <si>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</si>
  <si>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</si>
  <si>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</si>
  <si>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</si>
  <si>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</si>
  <si>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</si>
  <si>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</si>
  <si>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</si>
  <si>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</si>
  <si>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</si>
  <si>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</si>
  <si>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</si>
  <si>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</si>
  <si>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</si>
  <si>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</si>
  <si>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</si>
  <si>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</si>
  <si>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</si>
  <si>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</si>
  <si>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</si>
  <si>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</si>
  <si>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</si>
  <si>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</si>
  <si>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</si>
  <si>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</si>
  <si>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</si>
  <si>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</si>
  <si>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</si>
  <si>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</si>
  <si>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</si>
  <si>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</si>
  <si>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</si>
  <si>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</si>
  <si>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</si>
  <si>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</si>
  <si>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</si>
  <si>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</si>
  <si>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</si>
  <si>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</si>
  <si>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</si>
  <si>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</si>
  <si>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</si>
  <si>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</si>
  <si>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</si>
  <si>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</si>
  <si>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</si>
  <si>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</si>
  <si>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</si>
  <si>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</si>
  <si>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</si>
  <si>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</si>
  <si>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</si>
  <si>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</si>
  <si>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</si>
  <si>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</si>
  <si>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</si>
  <si>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</si>
  <si>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</si>
  <si>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</si>
  <si>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</si>
  <si>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</si>
  <si>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</si>
  <si>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</si>
  <si>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</si>
  <si>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</si>
  <si>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</si>
  <si>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</si>
  <si>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</si>
  <si>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</si>
  <si>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</si>
  <si>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</si>
  <si>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</si>
  <si>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</si>
  <si>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</si>
  <si>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</si>
  <si>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</si>
  <si>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</si>
  <si>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</si>
  <si>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</si>
  <si>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</si>
  <si>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</si>
  <si>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</si>
  <si>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</si>
  <si>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</si>
  <si>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</si>
  <si>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</si>
  <si>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</si>
  <si>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</si>
  <si>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</si>
  <si>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</si>
  <si>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</si>
  <si>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</si>
  <si>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</si>
  <si>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</si>
  <si>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</si>
  <si>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</si>
  <si>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</si>
  <si>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</si>
  <si>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</si>
  <si>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</si>
  <si>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</si>
  <si>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</si>
  <si>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</si>
  <si>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</si>
  <si>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</si>
  <si>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</si>
  <si>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</si>
  <si>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</si>
  <si>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</si>
  <si>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</si>
  <si>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</si>
  <si>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</si>
  <si>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</si>
  <si>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</si>
  <si>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</si>
  <si>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</si>
  <si>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</si>
  <si>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</si>
  <si>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</si>
  <si>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</si>
  <si>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</si>
  <si>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</si>
  <si>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</si>
  <si>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</si>
  <si>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</si>
  <si>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</si>
  <si>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</si>
  <si>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</si>
  <si>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</si>
  <si>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</si>
  <si>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</si>
  <si>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</si>
  <si>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</si>
  <si>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</si>
  <si>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</si>
  <si>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</si>
  <si>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</si>
  <si>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</si>
  <si>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</si>
  <si>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</si>
  <si>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</si>
  <si>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</si>
  <si>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</si>
  <si>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</si>
  <si>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</si>
  <si>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</si>
  <si>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</si>
  <si>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</si>
  <si>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</si>
  <si>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</si>
  <si>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</si>
  <si>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</si>
  <si>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</si>
  <si>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</si>
  <si>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</si>
  <si>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</si>
  <si>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</si>
  <si>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</si>
  <si>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</si>
  <si>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</si>
  <si>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</si>
  <si>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</si>
  <si>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</si>
  <si>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</si>
  <si>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</si>
  <si>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</si>
  <si>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</si>
  <si>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</si>
  <si>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</si>
  <si>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</si>
  <si>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</si>
  <si>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</si>
  <si>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</si>
  <si>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</si>
  <si>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</si>
  <si>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</si>
  <si>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</si>
  <si>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</si>
  <si>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</si>
  <si>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</si>
  <si>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</si>
  <si>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</si>
  <si>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</si>
  <si>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</si>
  <si>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</si>
  <si>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</si>
  <si>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</si>
  <si>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</si>
  <si>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</si>
  <si>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</si>
  <si>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</si>
  <si>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</si>
  <si>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</si>
  <si>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</si>
  <si>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</si>
  <si>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</si>
  <si>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</si>
  <si>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</si>
  <si>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</si>
  <si>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</si>
  <si>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</si>
  <si>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</si>
  <si>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</si>
  <si>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</si>
  <si>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</si>
  <si>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</si>
  <si>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</si>
  <si>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</si>
  <si>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</si>
  <si>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</si>
  <si>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</si>
  <si>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</si>
  <si>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</si>
  <si>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</si>
  <si>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</si>
  <si>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</si>
  <si>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</si>
  <si>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</si>
  <si>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</si>
  <si>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</si>
  <si>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</si>
  <si>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</si>
  <si>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</si>
  <si>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</si>
  <si>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</si>
  <si>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</si>
  <si>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</si>
  <si>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</si>
  <si>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</si>
  <si>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</si>
  <si>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</si>
  <si>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</si>
  <si>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</si>
  <si>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</si>
  <si>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</si>
  <si>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</si>
  <si>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</si>
  <si>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</si>
  <si>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</si>
  <si>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</si>
  <si>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</si>
  <si>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</si>
  <si>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</si>
  <si>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</si>
  <si>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</si>
  <si>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</si>
  <si>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</si>
  <si>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</si>
  <si>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</si>
  <si>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</si>
  <si>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</si>
  <si>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</si>
  <si>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</si>
  <si>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</si>
  <si>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</si>
  <si>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</si>
  <si>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</si>
  <si>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</si>
  <si>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</si>
  <si>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</si>
  <si>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</si>
  <si>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</si>
  <si>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</si>
  <si>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</si>
  <si>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</si>
  <si>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</si>
  <si>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</si>
  <si>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</si>
  <si>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</si>
  <si>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</si>
  <si>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</si>
  <si>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</si>
  <si>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</si>
  <si>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</si>
  <si>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</si>
  <si>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</si>
  <si>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</si>
  <si>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</si>
  <si>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</si>
  <si>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</si>
  <si>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</si>
  <si>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</si>
  <si>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</si>
  <si>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</si>
  <si>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</si>
  <si>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</si>
  <si>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</si>
  <si>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</si>
  <si>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</si>
  <si>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</si>
  <si>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</si>
  <si>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</si>
  <si>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</si>
  <si>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</si>
  <si>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</si>
  <si>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</si>
  <si>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</si>
  <si>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</si>
  <si>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</si>
  <si>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</si>
  <si>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</si>
  <si>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</si>
  <si>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</si>
  <si>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</si>
  <si>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</si>
  <si>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</si>
  <si>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</si>
  <si>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</si>
  <si>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</si>
  <si>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</si>
  <si>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</si>
  <si>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</si>
  <si>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</si>
  <si>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</si>
  <si>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</si>
  <si>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</si>
  <si>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</si>
  <si>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</si>
  <si>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</si>
  <si>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</si>
  <si>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</si>
  <si>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</si>
  <si>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</si>
  <si>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</si>
  <si>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</si>
  <si>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</si>
  <si>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</si>
  <si>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</si>
  <si>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</si>
  <si>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</si>
  <si>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</si>
  <si>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</si>
  <si>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</si>
  <si>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</si>
  <si>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</si>
  <si>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</si>
  <si>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</si>
  <si>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</si>
  <si>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</si>
  <si>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</si>
  <si>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</si>
  <si>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</si>
  <si>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</si>
  <si>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</si>
  <si>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</si>
  <si>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</si>
  <si>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</si>
  <si>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</si>
  <si>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</si>
  <si>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</si>
  <si>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</si>
  <si>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</si>
  <si>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</si>
  <si>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</si>
  <si>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</si>
  <si>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</si>
  <si>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</si>
  <si>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</si>
  <si>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</si>
  <si>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</si>
  <si>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</si>
  <si>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</si>
  <si>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</si>
  <si>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</si>
  <si>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</si>
  <si>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</si>
  <si>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</si>
  <si>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</si>
  <si>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</si>
  <si>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</si>
  <si>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</si>
  <si>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</si>
  <si>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</si>
  <si>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</si>
  <si>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</si>
  <si>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</si>
  <si>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</si>
  <si>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</si>
  <si>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</si>
  <si>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</si>
  <si>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</si>
  <si>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</si>
  <si>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</si>
  <si>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</si>
  <si>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</si>
  <si>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</si>
  <si>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</si>
  <si>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</si>
  <si>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</si>
  <si>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</si>
  <si>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</si>
  <si>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</si>
  <si>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</si>
  <si>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</si>
  <si>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</si>
  <si>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</si>
  <si>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</si>
  <si>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</si>
  <si>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</si>
  <si>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</si>
  <si>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</si>
  <si>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</si>
  <si>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</si>
  <si>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</si>
  <si>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</si>
  <si>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</si>
  <si>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</si>
  <si>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</si>
  <si>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</si>
  <si>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</si>
  <si>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</si>
  <si>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</si>
  <si>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</si>
  <si>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</si>
  <si>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</si>
  <si>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</si>
  <si>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</si>
  <si>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</si>
  <si>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</si>
  <si>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</si>
  <si>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</si>
  <si>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</si>
  <si>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</si>
  <si>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</si>
  <si>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</si>
  <si>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</si>
  <si>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</si>
  <si>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</si>
  <si>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</si>
  <si>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</si>
  <si>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</si>
  <si>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</si>
  <si>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</si>
  <si>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</si>
  <si>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</si>
  <si>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</si>
  <si>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</si>
  <si>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</si>
  <si>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</si>
  <si>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</si>
  <si>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</si>
  <si>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</si>
  <si>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</si>
  <si>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</si>
  <si>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</si>
  <si>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</si>
  <si>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</si>
  <si>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</si>
  <si>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</si>
  <si>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</si>
  <si>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</si>
  <si>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</si>
  <si>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</si>
  <si>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</si>
  <si>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</si>
  <si>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</si>
  <si>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</si>
  <si>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</si>
  <si>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</si>
  <si>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</si>
  <si>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</si>
  <si>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</si>
  <si>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</si>
  <si>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</si>
  <si>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</si>
  <si>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</si>
  <si>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</si>
  <si>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</si>
  <si>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</si>
  <si>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</si>
  <si>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</si>
  <si>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</si>
  <si>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</si>
  <si>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</si>
  <si>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</si>
  <si>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</si>
  <si>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</si>
  <si>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</si>
  <si>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</si>
  <si>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</si>
  <si>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</si>
  <si>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</si>
  <si>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</si>
  <si>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</si>
  <si>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</si>
  <si>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</si>
  <si>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</si>
  <si>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</si>
  <si>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</si>
  <si>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</si>
  <si>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</si>
  <si>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</si>
  <si>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</si>
  <si>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</si>
  <si>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</si>
  <si>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</si>
  <si>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</si>
  <si>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</si>
  <si>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</si>
  <si>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</si>
  <si>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</si>
  <si>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</si>
  <si>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</si>
  <si>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</si>
  <si>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</si>
  <si>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</si>
  <si>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</si>
  <si>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</si>
  <si>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</si>
  <si>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</si>
  <si>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</si>
  <si>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</si>
  <si>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</si>
  <si>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</si>
  <si>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</si>
  <si>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</si>
  <si>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</si>
  <si>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</si>
  <si>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</si>
  <si>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</si>
  <si>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</si>
  <si>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</si>
  <si>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</si>
  <si>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</si>
  <si>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</si>
  <si>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</si>
  <si>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</si>
  <si>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</si>
  <si>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</si>
  <si>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</si>
  <si>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</si>
  <si>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</si>
  <si>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</si>
  <si>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</si>
  <si>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</si>
  <si>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</si>
  <si>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</si>
  <si>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</si>
  <si>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</si>
  <si>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</si>
  <si>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</si>
  <si>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</si>
  <si>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</si>
  <si>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</si>
  <si>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</si>
  <si>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</si>
  <si>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</si>
  <si>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</si>
  <si>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</si>
  <si>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</si>
  <si>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</si>
  <si>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</si>
  <si>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</si>
  <si>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</si>
  <si>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</si>
  <si>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</si>
  <si>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</si>
  <si>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</si>
  <si>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</si>
  <si>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</si>
  <si>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</si>
  <si>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</si>
  <si>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</si>
  <si>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</si>
  <si>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</si>
  <si>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</si>
  <si>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</si>
  <si>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</si>
  <si>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</si>
  <si>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</si>
  <si>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</si>
  <si>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</si>
  <si>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</si>
  <si>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</si>
  <si>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</si>
  <si>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</si>
  <si>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</si>
  <si>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</si>
  <si>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</si>
  <si>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</si>
  <si>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</si>
  <si>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</si>
  <si>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</si>
  <si>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</si>
  <si>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</si>
  <si>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</si>
  <si>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</si>
  <si>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</si>
  <si>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</si>
  <si>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</si>
  <si>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</si>
  <si>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</si>
  <si>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</si>
  <si>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</si>
  <si>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</si>
  <si>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</si>
  <si>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</si>
  <si>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</si>
  <si>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</si>
  <si>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</si>
  <si>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</si>
  <si>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</si>
  <si>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</si>
  <si>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</si>
  <si>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</si>
  <si>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</si>
  <si>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</si>
  <si>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</si>
  <si>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</si>
  <si>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</si>
  <si>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</si>
  <si>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</si>
  <si>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</si>
  <si>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</si>
  <si>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</si>
  <si>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</si>
  <si>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</si>
  <si>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</si>
  <si>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</si>
  <si>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</si>
  <si>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</si>
  <si>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</si>
  <si>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</si>
  <si>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</si>
  <si>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</si>
  <si>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</si>
  <si>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</si>
  <si>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</si>
  <si>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</si>
  <si>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</si>
  <si>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</si>
  <si>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</si>
  <si>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</si>
  <si>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</si>
  <si>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</si>
  <si>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</si>
  <si>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</si>
  <si>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</si>
  <si>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</si>
  <si>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</si>
  <si>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</si>
  <si>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</si>
  <si>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</si>
  <si>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</si>
  <si>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</si>
  <si>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</si>
  <si>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</si>
  <si>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</si>
  <si>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</si>
  <si>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</si>
  <si>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</si>
  <si>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</si>
  <si>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</si>
  <si>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</si>
  <si>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</si>
  <si>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</si>
  <si>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</si>
  <si>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</si>
  <si>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</si>
  <si>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</si>
  <si>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</si>
  <si>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</si>
  <si>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</si>
  <si>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</si>
  <si>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</si>
  <si>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</si>
  <si>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</si>
  <si>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</si>
  <si>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</si>
  <si>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</si>
  <si>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</si>
  <si>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</si>
  <si>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</si>
  <si>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</si>
  <si>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</si>
  <si>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</si>
  <si>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</si>
  <si>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</si>
  <si>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</si>
  <si>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</si>
  <si>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</si>
  <si>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</si>
  <si>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</si>
  <si>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</si>
  <si>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</si>
  <si>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</si>
  <si>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</si>
  <si>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</si>
  <si>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</si>
  <si>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</si>
  <si>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</si>
  <si>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</si>
  <si>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</si>
  <si>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</si>
  <si>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</si>
  <si>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</si>
  <si>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</si>
  <si>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</si>
  <si>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</si>
  <si>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</si>
  <si>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</si>
  <si>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</si>
  <si>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</si>
  <si>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</si>
  <si>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</si>
  <si>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</si>
  <si>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</si>
  <si>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</si>
  <si>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</si>
  <si>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</si>
  <si>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</si>
  <si>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</si>
  <si>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</si>
  <si>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</si>
  <si>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</si>
  <si>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</si>
  <si>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</si>
  <si>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</si>
  <si>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</si>
  <si>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</si>
  <si>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</si>
  <si>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</si>
  <si>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</si>
  <si>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</si>
  <si>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</si>
  <si>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</si>
  <si>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</si>
  <si>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</si>
  <si>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</si>
  <si>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</si>
  <si>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</si>
  <si>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</si>
  <si>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</si>
  <si>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</si>
  <si>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</si>
  <si>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</si>
  <si>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</si>
  <si>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</si>
  <si>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</si>
  <si>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</si>
  <si>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</si>
  <si>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</si>
  <si>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</si>
  <si>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</si>
  <si>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</si>
  <si>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</si>
  <si>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</si>
  <si>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</si>
  <si>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</si>
  <si>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</si>
  <si>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</si>
  <si>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</si>
  <si>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</si>
  <si>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</si>
  <si>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</si>
  <si>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</si>
  <si>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</si>
  <si>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</si>
  <si>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</si>
  <si>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</si>
  <si>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</si>
  <si>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</si>
  <si>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</si>
  <si>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</si>
  <si>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</si>
  <si>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</si>
  <si>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</si>
  <si>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</si>
  <si>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</si>
  <si>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</si>
  <si>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</si>
  <si>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</si>
  <si>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</si>
  <si>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</si>
  <si>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</si>
  <si>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</si>
  <si>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</si>
  <si>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</si>
  <si>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</si>
  <si>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</si>
  <si>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</si>
  <si>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</si>
  <si>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</si>
  <si>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</si>
  <si>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</si>
  <si>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</si>
  <si>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</si>
  <si>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</si>
  <si>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</si>
  <si>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</si>
  <si>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</si>
  <si>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</si>
  <si>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</si>
  <si>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</si>
  <si>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</si>
  <si>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</si>
  <si>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</si>
  <si>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</si>
  <si>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</si>
  <si>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</si>
  <si>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</si>
  <si>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</si>
  <si>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</si>
  <si>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</si>
  <si>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</si>
  <si>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</si>
  <si>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</si>
  <si>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</si>
  <si>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</si>
  <si>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</si>
  <si>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</si>
  <si>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</si>
  <si>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</si>
  <si>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</si>
  <si>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</si>
  <si>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</si>
  <si>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</si>
  <si>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</si>
  <si>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</si>
  <si>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</si>
  <si>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</si>
  <si>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</si>
  <si>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</si>
  <si>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</si>
  <si>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</si>
  <si>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</si>
  <si>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</si>
  <si>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</si>
  <si>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</si>
  <si>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</si>
  <si>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</si>
  <si>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</si>
  <si>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</si>
  <si>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</si>
  <si>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</si>
  <si>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</si>
  <si>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</si>
  <si>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</si>
  <si>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</si>
  <si>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</si>
  <si>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</si>
  <si>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</si>
  <si>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</si>
  <si>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</si>
  <si>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</si>
  <si>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</si>
  <si>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</si>
  <si>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</si>
  <si>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</si>
  <si>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</si>
  <si>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</si>
  <si>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</si>
  <si>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</si>
  <si>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</si>
  <si>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</si>
  <si>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</si>
  <si>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</si>
  <si>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</si>
  <si>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</si>
  <si>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</si>
  <si>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</si>
  <si>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</si>
  <si>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</si>
  <si>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</si>
  <si>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</si>
  <si>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</si>
  <si>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</si>
  <si>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</si>
  <si>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</si>
  <si>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</si>
  <si>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</si>
  <si>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</si>
  <si>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</si>
  <si>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</si>
  <si>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</si>
  <si>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</si>
  <si>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</si>
  <si>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</si>
  <si>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</si>
  <si>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</si>
  <si>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</si>
  <si>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</si>
  <si>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</si>
  <si>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</si>
  <si>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</si>
  <si>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</si>
  <si>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</si>
  <si>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</si>
  <si>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</si>
  <si>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</si>
  <si>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</si>
  <si>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</si>
  <si>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</si>
  <si>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</si>
  <si>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</si>
  <si>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</si>
  <si>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</si>
  <si>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</si>
  <si>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</si>
  <si>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</si>
  <si>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</si>
  <si>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</si>
  <si>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</si>
  <si>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</si>
  <si>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</si>
  <si>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</si>
  <si>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</si>
  <si>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</si>
  <si>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</si>
  <si>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</si>
  <si>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</si>
  <si>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</si>
  <si>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</si>
  <si>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</si>
  <si>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</si>
  <si>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</si>
  <si>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</si>
  <si>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</si>
  <si>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</si>
  <si>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</si>
  <si>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</si>
  <si>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</si>
  <si>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</si>
  <si>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</si>
  <si>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</si>
  <si>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</si>
  <si>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</si>
  <si>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</si>
  <si>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</si>
  <si>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</si>
  <si>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</si>
  <si>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</si>
  <si>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</si>
  <si>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</si>
  <si>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</si>
  <si>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</si>
  <si>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</si>
  <si>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</si>
  <si>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</si>
  <si>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</si>
  <si>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</si>
  <si>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</si>
  <si>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</si>
  <si>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</si>
  <si>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</si>
  <si>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</si>
  <si>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</si>
  <si>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</si>
  <si>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</si>
  <si>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</si>
  <si>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</si>
  <si>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</si>
  <si>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</si>
  <si>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</si>
  <si>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</si>
  <si>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</si>
  <si>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</si>
  <si>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</si>
  <si>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</si>
  <si>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</si>
  <si>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</si>
  <si>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</si>
  <si>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</si>
  <si>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</si>
  <si>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</si>
  <si>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</si>
  <si>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</si>
  <si>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</si>
  <si>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</si>
  <si>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</si>
  <si>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</si>
  <si>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</si>
  <si>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</si>
  <si>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</si>
  <si>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</si>
  <si>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</si>
  <si>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</si>
  <si>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</si>
  <si>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</si>
  <si>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</si>
  <si>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</si>
  <si>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</si>
  <si>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</si>
  <si>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</si>
  <si>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</si>
  <si>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</si>
  <si>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</si>
  <si>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</si>
  <si>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</si>
  <si>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</si>
  <si>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</si>
  <si>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</si>
  <si>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</si>
  <si>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</si>
  <si>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</si>
  <si>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</si>
  <si>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</si>
  <si>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</si>
  <si>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</si>
  <si>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</si>
  <si>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</si>
  <si>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</si>
  <si>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</si>
  <si>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</si>
  <si>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</si>
  <si>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</si>
  <si>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</si>
  <si>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</si>
  <si>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</si>
  <si>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</si>
  <si>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</si>
  <si>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</si>
  <si>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</si>
  <si>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</si>
  <si>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</si>
  <si>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</si>
  <si>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</si>
  <si>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</si>
  <si>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</si>
  <si>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</si>
  <si>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</si>
  <si>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</si>
  <si>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</si>
  <si>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</si>
  <si>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</si>
  <si>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</si>
  <si>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</si>
  <si>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</si>
  <si>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</si>
  <si>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</si>
  <si>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</si>
  <si>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</si>
  <si>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</si>
  <si>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</si>
  <si>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</si>
  <si>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</si>
  <si>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</si>
  <si>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</si>
  <si>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</si>
  <si>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</si>
  <si>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</si>
  <si>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</si>
  <si>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</si>
  <si>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</si>
  <si>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</si>
  <si>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</si>
  <si>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</si>
  <si>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</si>
  <si>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</si>
  <si>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</si>
  <si>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</si>
  <si>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</si>
  <si>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</si>
  <si>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</si>
  <si>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</si>
  <si>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</si>
  <si>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</si>
  <si>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</si>
  <si>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</si>
  <si>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</si>
  <si>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</si>
  <si>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</si>
  <si>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</si>
  <si>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</si>
  <si>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</si>
  <si>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</si>
  <si>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</si>
  <si>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</si>
  <si>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</si>
  <si>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</si>
  <si>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</si>
  <si>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</si>
  <si>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</si>
  <si>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</si>
  <si>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</si>
  <si>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</si>
  <si>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</si>
  <si>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</si>
  <si>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</si>
  <si>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</si>
  <si>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</si>
  <si>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</si>
  <si>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</si>
  <si>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</si>
  <si>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</si>
  <si>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</si>
  <si>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</si>
  <si>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</si>
  <si>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</si>
  <si>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</si>
  <si>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</si>
  <si>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</si>
  <si>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</si>
  <si>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</si>
  <si>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</si>
  <si>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</si>
  <si>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</si>
  <si>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</si>
  <si>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</si>
  <si>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</si>
  <si>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</si>
  <si>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</si>
  <si>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</si>
  <si>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</si>
  <si>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</si>
  <si>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</si>
  <si>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</si>
  <si>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</si>
  <si>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</si>
  <si>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</si>
  <si>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</si>
  <si>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</si>
  <si>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</si>
  <si>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</si>
  <si>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</si>
  <si>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</si>
  <si>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</si>
  <si>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</si>
  <si>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</si>
  <si>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</si>
  <si>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</si>
  <si>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</si>
  <si>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</si>
  <si>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</si>
  <si>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</si>
  <si>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</si>
  <si>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</si>
  <si>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</si>
  <si>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</si>
  <si>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</si>
  <si>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</si>
  <si>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</si>
  <si>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</si>
  <si>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</si>
  <si>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</si>
  <si>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</si>
  <si>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</si>
  <si>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</si>
  <si>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</si>
  <si>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</si>
  <si>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</si>
  <si>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</si>
  <si>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</si>
  <si>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</si>
  <si>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</si>
  <si>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</si>
  <si>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</si>
  <si>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</si>
  <si>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</si>
  <si>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</si>
  <si>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</si>
  <si>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</si>
  <si>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</si>
  <si>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</si>
  <si>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</si>
  <si>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</si>
  <si>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</si>
  <si>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</si>
  <si>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</si>
  <si>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</si>
  <si>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</si>
  <si>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</si>
  <si>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</si>
  <si>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</si>
  <si>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</si>
  <si>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</si>
  <si>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</si>
  <si>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</si>
  <si>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</si>
  <si>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</si>
  <si>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</si>
  <si>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</si>
  <si>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</si>
  <si>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</si>
  <si>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</si>
  <si>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</si>
  <si>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</si>
  <si>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</si>
  <si>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</si>
  <si>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</si>
  <si>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</si>
  <si>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</si>
  <si>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</si>
  <si>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</si>
  <si>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</si>
  <si>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</si>
  <si>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</si>
  <si>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</si>
  <si>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</si>
  <si>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</si>
  <si>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</si>
  <si>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</si>
  <si>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</si>
  <si>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</si>
  <si>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</si>
  <si>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</si>
  <si>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</si>
  <si>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</si>
  <si>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</si>
  <si>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</si>
  <si>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</si>
  <si>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</si>
  <si>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</si>
  <si>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</si>
  <si>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</si>
  <si>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</si>
  <si>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</si>
  <si>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</si>
  <si>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</si>
  <si>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</si>
  <si>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</si>
  <si>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</si>
  <si>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</si>
  <si>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</si>
  <si>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</si>
  <si>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</si>
  <si>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</si>
  <si>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</si>
  <si>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</si>
  <si>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</si>
  <si>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</si>
  <si>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</si>
  <si>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</si>
  <si>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</si>
  <si>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</si>
  <si>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</si>
  <si>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</si>
  <si>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</si>
  <si>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</si>
  <si>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</si>
  <si>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</si>
  <si>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</si>
  <si>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</si>
  <si>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</si>
  <si>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</si>
  <si>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</si>
  <si>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</si>
  <si>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</si>
  <si>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</si>
  <si>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</si>
  <si>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</si>
  <si>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</si>
  <si>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</si>
  <si>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</si>
  <si>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</si>
  <si>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</si>
  <si>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</si>
  <si>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</si>
  <si>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</si>
  <si>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</si>
  <si>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</si>
  <si>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</si>
  <si>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</si>
  <si>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</si>
  <si>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</si>
  <si>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</si>
  <si>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</si>
  <si>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</si>
  <si>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</si>
  <si>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</si>
  <si>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</si>
  <si>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</si>
  <si>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</si>
  <si>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</si>
  <si>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</si>
  <si>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</si>
  <si>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</si>
  <si>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</si>
  <si>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</si>
  <si>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</si>
  <si>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</si>
  <si>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</si>
  <si>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</si>
  <si>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</si>
  <si>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</si>
  <si>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</si>
  <si>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</si>
  <si>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</si>
  <si>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</si>
  <si>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</si>
  <si>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</si>
  <si>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</si>
  <si>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</si>
  <si>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</si>
  <si>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</si>
  <si>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</si>
  <si>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</si>
  <si>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</si>
  <si>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</si>
  <si>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</si>
  <si>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</si>
  <si>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</si>
  <si>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</si>
  <si>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</si>
  <si>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</si>
  <si>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</si>
  <si>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</si>
  <si>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</si>
  <si>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</si>
  <si>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</si>
  <si>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</si>
  <si>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</si>
  <si>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</si>
  <si>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</si>
  <si>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</si>
  <si>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</si>
  <si>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</si>
  <si>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</si>
  <si>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</si>
  <si>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</si>
  <si>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</si>
  <si>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</si>
  <si>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</si>
  <si>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</si>
  <si>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</si>
  <si>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</si>
  <si>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</si>
  <si>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</si>
  <si>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</si>
  <si>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</si>
  <si>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</si>
  <si>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</si>
  <si>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</si>
  <si>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</si>
  <si>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</si>
  <si>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</si>
  <si>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</si>
  <si>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</si>
  <si>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</si>
  <si>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</si>
  <si>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</si>
  <si>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</si>
  <si>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</si>
  <si>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</si>
  <si>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</si>
  <si>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</si>
  <si>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</si>
  <si>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</si>
  <si>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</si>
  <si>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</si>
  <si>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</si>
  <si>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</si>
  <si>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</si>
  <si>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</si>
  <si>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</si>
  <si>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</si>
  <si>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</si>
  <si>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</si>
  <si>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</si>
  <si>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</si>
  <si>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</si>
  <si>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</si>
  <si>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</si>
  <si>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</si>
  <si>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</si>
  <si>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</si>
  <si>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</si>
  <si>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</si>
  <si>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</si>
  <si>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</si>
  <si>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</si>
  <si>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</si>
  <si>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</si>
  <si>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</si>
  <si>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</si>
  <si>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</si>
  <si>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</si>
  <si>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</si>
  <si>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</si>
  <si>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</si>
  <si>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</si>
  <si>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</si>
  <si>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</si>
  <si>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</si>
  <si>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</si>
  <si>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</si>
  <si>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</si>
  <si>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</si>
  <si>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</si>
  <si>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</si>
  <si>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</si>
  <si>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</si>
  <si>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</si>
  <si>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</si>
  <si>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</si>
  <si>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</si>
  <si>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</si>
  <si>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</si>
  <si>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</si>
  <si>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</si>
  <si>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</si>
  <si>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</si>
  <si>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</si>
  <si>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</si>
  <si>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</si>
  <si>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</si>
  <si>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</si>
  <si>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</si>
  <si>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</si>
  <si>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</si>
  <si>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</si>
  <si>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</si>
  <si>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</si>
  <si>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</si>
  <si>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</si>
  <si>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</si>
  <si>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</si>
  <si>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</si>
  <si>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</si>
  <si>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</si>
  <si>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</si>
  <si>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</si>
  <si>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</si>
  <si>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</si>
  <si>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</si>
  <si>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</si>
  <si>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</si>
  <si>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</si>
  <si>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</si>
  <si>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</si>
  <si>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</si>
  <si>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</si>
  <si>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</si>
  <si>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</si>
  <si>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</si>
  <si>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</si>
  <si>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</si>
  <si>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</si>
  <si>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</si>
  <si>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</si>
  <si>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</si>
  <si>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</si>
  <si>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</si>
  <si>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</si>
  <si>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</si>
  <si>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</si>
  <si>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</si>
  <si>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</si>
  <si>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</si>
  <si>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</si>
  <si>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</si>
  <si>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</si>
  <si>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</si>
  <si>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</si>
  <si>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</si>
  <si>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</si>
  <si>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</si>
  <si>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</si>
  <si>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</si>
  <si>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</si>
  <si>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</si>
  <si>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</si>
  <si>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</si>
  <si>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</si>
  <si>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</si>
  <si>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</si>
  <si>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</si>
  <si>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</si>
  <si>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</si>
  <si>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</si>
  <si>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</si>
  <si>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</si>
  <si>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</si>
  <si>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</si>
  <si>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</si>
  <si>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</si>
  <si>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</si>
  <si>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</si>
  <si>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</si>
  <si>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</si>
  <si>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</si>
  <si>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</si>
  <si>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</si>
  <si>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</si>
  <si>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</si>
  <si>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</si>
  <si>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</si>
  <si>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</si>
  <si>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</si>
  <si>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</si>
  <si>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</si>
  <si>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</si>
  <si>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</si>
  <si>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</si>
  <si>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</si>
  <si>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</si>
  <si>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</si>
  <si>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</si>
  <si>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</si>
  <si>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</si>
  <si>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</si>
  <si>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</si>
  <si>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</si>
  <si>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</si>
  <si>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</si>
  <si>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</si>
  <si>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</si>
  <si>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</si>
  <si>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</si>
  <si>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</si>
  <si>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</si>
  <si>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</si>
  <si>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</si>
  <si>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</si>
  <si>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</si>
  <si>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</si>
  <si>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</si>
  <si>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</si>
  <si>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</si>
  <si>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</si>
  <si>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</si>
  <si>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</si>
  <si>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</si>
  <si>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</si>
  <si>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</si>
  <si>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</si>
  <si>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</si>
  <si>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</si>
  <si>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</si>
  <si>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</si>
  <si>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</si>
  <si>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</si>
  <si>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</si>
  <si>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</si>
  <si>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</si>
  <si>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</si>
  <si>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</si>
  <si>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</si>
  <si>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</si>
  <si>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</si>
  <si>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</si>
  <si>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</si>
  <si>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</si>
  <si>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</si>
  <si>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</si>
  <si>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</si>
  <si>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</si>
  <si>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</si>
  <si>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</si>
  <si>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</si>
  <si>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</si>
  <si>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</si>
  <si>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</si>
  <si>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</si>
  <si>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</si>
  <si>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</si>
  <si>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</si>
  <si>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</si>
  <si>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</si>
  <si>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</si>
  <si>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</si>
  <si>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</si>
  <si>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</si>
  <si>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</si>
  <si>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</si>
  <si>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</si>
  <si>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</si>
  <si>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</si>
  <si>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</si>
  <si>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</si>
  <si>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</si>
  <si>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</si>
  <si>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</si>
  <si>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</si>
  <si>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</si>
  <si>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</si>
  <si>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</si>
  <si>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</si>
  <si>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</si>
  <si>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</si>
  <si>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</si>
  <si>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</si>
  <si>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</si>
  <si>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</si>
  <si>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</si>
  <si>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</si>
  <si>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</si>
  <si>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</si>
  <si>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</si>
  <si>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</si>
  <si>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</si>
  <si>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</si>
  <si>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</si>
  <si>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</si>
  <si>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</si>
  <si>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</si>
  <si>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</si>
  <si>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</si>
  <si>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</si>
  <si>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</si>
  <si>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</si>
  <si>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</si>
  <si>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</si>
  <si>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</si>
  <si>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</si>
  <si>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</si>
  <si>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</si>
  <si>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</si>
  <si>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</si>
  <si>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</si>
  <si>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</si>
  <si>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</si>
  <si>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</si>
  <si>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</si>
  <si>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</si>
  <si>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</si>
  <si>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</si>
  <si>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</si>
  <si>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</si>
  <si>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</si>
  <si>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</si>
  <si>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</si>
  <si>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</si>
  <si>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</si>
  <si>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</si>
  <si>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</si>
  <si>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</si>
  <si>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</si>
  <si>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</si>
  <si>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</si>
  <si>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</si>
  <si>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</si>
  <si>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</si>
  <si>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</si>
  <si>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</si>
  <si>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</si>
  <si>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</si>
  <si>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</si>
  <si>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</si>
  <si>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</si>
  <si>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</si>
  <si>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</si>
  <si>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</si>
  <si>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</si>
  <si>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</si>
  <si>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</si>
  <si>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</si>
  <si>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</si>
  <si>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</si>
  <si>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</si>
  <si>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</si>
  <si>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</si>
  <si>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</si>
  <si>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</si>
  <si>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</si>
  <si>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</si>
  <si>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</si>
  <si>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</si>
  <si>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</si>
  <si>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</si>
  <si>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</si>
  <si>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</si>
  <si>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</si>
  <si>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</si>
  <si>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</si>
  <si>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</si>
  <si>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</si>
  <si>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</si>
  <si>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</si>
  <si>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</si>
  <si>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</si>
  <si>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</si>
  <si>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</si>
  <si>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</si>
  <si>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</si>
  <si>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</si>
  <si>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</si>
  <si>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</si>
  <si>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</si>
  <si>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</si>
  <si>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</si>
  <si>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</si>
  <si>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</si>
  <si>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</si>
  <si>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</si>
  <si>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</si>
  <si>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</si>
  <si>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</si>
  <si>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</si>
  <si>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</si>
  <si>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</si>
  <si>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</si>
  <si>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</si>
  <si>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</si>
  <si>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</si>
  <si>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</si>
  <si>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</si>
  <si>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</si>
  <si>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</si>
  <si>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</si>
  <si>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</si>
  <si>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</si>
  <si>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</si>
  <si>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</si>
  <si>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</si>
  <si>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</si>
  <si>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</si>
  <si>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</si>
  <si>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</si>
  <si>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</si>
  <si>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</si>
  <si>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</si>
  <si>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</si>
  <si>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</si>
  <si>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</si>
  <si>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</si>
  <si>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</si>
  <si>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</si>
  <si>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</si>
  <si>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</si>
  <si>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</si>
  <si>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</si>
  <si>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</si>
  <si>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</si>
  <si>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</si>
  <si>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</si>
  <si>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</si>
  <si>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</si>
  <si>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</si>
  <si>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</si>
  <si>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</si>
  <si>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</si>
  <si>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</si>
  <si>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</si>
  <si>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</si>
  <si>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</si>
  <si>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</si>
  <si>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</si>
  <si>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</si>
  <si>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</si>
  <si>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</si>
  <si>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</si>
  <si>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</si>
  <si>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</si>
  <si>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</si>
  <si>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</si>
  <si>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</si>
  <si>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</si>
  <si>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</si>
  <si>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</si>
  <si>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</si>
  <si>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</si>
  <si>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</si>
  <si>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</si>
  <si>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</si>
  <si>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</si>
  <si>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</si>
  <si>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</si>
  <si>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</si>
  <si>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</si>
  <si>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</si>
  <si>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</si>
  <si>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</si>
  <si>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</si>
  <si>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</si>
  <si>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</si>
  <si>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</si>
  <si>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</si>
  <si>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</si>
  <si>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</si>
  <si>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</si>
  <si>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</si>
  <si>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</si>
  <si>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</si>
  <si>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</si>
  <si>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</si>
  <si>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</si>
  <si>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</si>
  <si>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</si>
  <si>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</si>
  <si>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</si>
  <si>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</si>
  <si>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</si>
  <si>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</si>
  <si>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</si>
  <si>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</si>
  <si>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</si>
  <si>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</si>
  <si>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</si>
  <si>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</si>
  <si>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</si>
  <si>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</si>
  <si>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</si>
  <si>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</si>
  <si>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</si>
  <si>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</si>
  <si>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</si>
  <si>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</si>
  <si>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</si>
  <si>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</si>
  <si>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</si>
  <si>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</si>
  <si>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</si>
  <si>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</si>
  <si>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</si>
  <si>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</si>
  <si>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</si>
  <si>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</si>
  <si>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</si>
  <si>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</si>
  <si>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</si>
  <si>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</si>
  <si>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</si>
  <si>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</si>
  <si>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</si>
  <si>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</si>
  <si>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</si>
  <si>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</si>
  <si>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</si>
  <si>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</si>
  <si>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</si>
  <si>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</si>
  <si>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</si>
  <si>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</si>
  <si>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</si>
  <si>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</si>
  <si>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</si>
  <si>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</si>
  <si>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</si>
  <si>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</si>
  <si>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</si>
  <si>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</si>
  <si>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</si>
  <si>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</si>
  <si>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</si>
  <si>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</si>
  <si>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</si>
  <si>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</si>
  <si>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</si>
  <si>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</si>
  <si>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</si>
  <si>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</si>
  <si>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</si>
  <si>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</si>
  <si>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</si>
  <si>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</si>
  <si>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</si>
  <si>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</si>
  <si>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</si>
  <si>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</si>
  <si>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</si>
  <si>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</si>
  <si>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</si>
  <si>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</si>
  <si>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</si>
  <si>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</si>
  <si>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</si>
  <si>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</si>
  <si>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</si>
  <si>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</si>
  <si>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</si>
  <si>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</si>
  <si>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</si>
  <si>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</si>
  <si>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</si>
  <si>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</si>
  <si>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</si>
  <si>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</si>
  <si>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</si>
  <si>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</si>
  <si>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</si>
  <si>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</si>
  <si>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</si>
  <si>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</si>
  <si>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</si>
  <si>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</si>
  <si>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</si>
  <si>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</si>
  <si>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</si>
  <si>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</si>
  <si>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</si>
  <si>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</si>
  <si>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</si>
  <si>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</si>
  <si>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</si>
  <si>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</si>
  <si>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</si>
  <si>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</si>
  <si>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</si>
  <si>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</si>
  <si>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</si>
  <si>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</si>
  <si>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</si>
  <si>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</si>
  <si>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</si>
  <si>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</si>
  <si>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</si>
  <si>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</si>
  <si>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</si>
  <si>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</si>
  <si>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</si>
  <si>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</si>
  <si>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</si>
  <si>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</si>
  <si>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</si>
  <si>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</si>
  <si>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</si>
  <si>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</si>
  <si>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</si>
  <si>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</si>
  <si>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</si>
  <si>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</si>
  <si>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</si>
  <si>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</si>
  <si>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</si>
  <si>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</si>
  <si>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</si>
  <si>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</si>
  <si>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</si>
  <si>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</si>
  <si>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</si>
  <si>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</si>
  <si>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</si>
  <si>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</si>
  <si>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</si>
  <si>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</si>
  <si>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</si>
  <si>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</si>
  <si>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</si>
  <si>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</si>
  <si>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</si>
  <si>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</si>
  <si>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</si>
  <si>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</si>
  <si>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</si>
  <si>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</si>
  <si>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</si>
  <si>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</si>
  <si>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</si>
  <si>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</si>
  <si>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</si>
  <si>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</si>
  <si>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</si>
  <si>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</si>
  <si>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</si>
  <si>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</si>
  <si>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</si>
  <si>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</si>
  <si>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</si>
  <si>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</si>
  <si>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</si>
  <si>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</si>
  <si>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</si>
  <si>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</si>
  <si>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</si>
  <si>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</si>
  <si>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</si>
  <si>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</si>
  <si>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</si>
  <si>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</si>
  <si>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</si>
  <si>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</si>
  <si>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</si>
  <si>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</si>
  <si>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</si>
  <si>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</si>
  <si>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</si>
  <si>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</si>
  <si>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</si>
  <si>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</si>
  <si>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</si>
  <si>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</si>
  <si>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</si>
  <si>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</si>
  <si>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</si>
  <si>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</si>
  <si>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</si>
  <si>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</si>
  <si>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</si>
  <si>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</si>
  <si>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</si>
  <si>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</si>
  <si>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</si>
  <si>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</si>
  <si>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</si>
  <si>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</si>
  <si>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</si>
  <si>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</si>
  <si>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</si>
  <si>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</si>
  <si>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</si>
  <si>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</si>
  <si>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</si>
  <si>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</si>
  <si>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</si>
  <si>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</si>
  <si>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</si>
  <si>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</si>
  <si>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</si>
  <si>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</si>
  <si>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</si>
  <si>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</si>
  <si>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</si>
  <si>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</si>
  <si>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</si>
  <si>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</si>
  <si>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</si>
  <si>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</si>
  <si>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</si>
  <si>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</si>
  <si>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</si>
  <si>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</si>
  <si>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</si>
  <si>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</si>
  <si>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</si>
  <si>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</si>
  <si>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</si>
  <si>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</si>
  <si>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</si>
  <si>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</si>
  <si>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</si>
  <si>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</si>
  <si>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</si>
  <si>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</si>
  <si>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</si>
  <si>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</si>
  <si>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</si>
  <si>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</si>
  <si>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</si>
  <si>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</si>
  <si>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</si>
  <si>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</si>
  <si>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</si>
  <si>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</si>
  <si>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</si>
  <si>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</si>
  <si>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</si>
  <si>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</si>
  <si>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</si>
  <si>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</si>
  <si>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</si>
  <si>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</si>
  <si>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</si>
  <si>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</si>
  <si>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</si>
  <si>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</si>
  <si>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</si>
  <si>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</si>
  <si>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</si>
  <si>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</si>
  <si>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</si>
  <si>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</si>
  <si>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</si>
  <si>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</si>
  <si>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</si>
  <si>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</si>
  <si>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</si>
  <si>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</si>
  <si>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</si>
  <si>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</si>
  <si>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</si>
  <si>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</si>
  <si>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</si>
  <si>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</si>
  <si>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</si>
  <si>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</si>
  <si>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</si>
  <si>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</si>
  <si>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</si>
  <si>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</si>
  <si>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</si>
  <si>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</si>
  <si>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</si>
  <si>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</si>
  <si>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</si>
  <si>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</si>
  <si>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</si>
  <si>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</si>
  <si>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</si>
  <si>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</si>
  <si>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</si>
  <si>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</si>
  <si>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</si>
  <si>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</si>
  <si>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</si>
  <si>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</si>
  <si>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</si>
  <si>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</si>
  <si>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</si>
  <si>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</si>
  <si>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</si>
  <si>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</si>
  <si>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</si>
  <si>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</si>
  <si>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</si>
  <si>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</si>
  <si>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</si>
  <si>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</si>
  <si>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</si>
  <si>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</si>
  <si>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</si>
  <si>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</si>
  <si>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</si>
  <si>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</si>
  <si>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</si>
  <si>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</si>
  <si>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</si>
  <si>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</si>
  <si>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</si>
  <si>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</si>
  <si>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</si>
  <si>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</si>
  <si>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</si>
  <si>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</si>
  <si>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</si>
  <si>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</si>
  <si>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</si>
  <si>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</si>
  <si>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</si>
  <si>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</si>
  <si>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</si>
  <si>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</si>
  <si>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</si>
  <si>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</si>
  <si>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</si>
  <si>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</si>
  <si>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</si>
  <si>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</si>
  <si>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</si>
  <si>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</si>
  <si>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</si>
  <si>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</si>
  <si>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</si>
  <si>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</si>
  <si>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</si>
  <si>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</si>
  <si>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</si>
  <si>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</si>
  <si>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</si>
  <si>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</si>
  <si>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</si>
  <si>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</si>
  <si>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</si>
  <si>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</si>
  <si>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</si>
  <si>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</si>
  <si>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</si>
  <si>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</si>
  <si>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</si>
  <si>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</si>
  <si>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</si>
  <si>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</si>
  <si>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</si>
  <si>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</si>
  <si>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</si>
  <si>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</si>
  <si>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</si>
  <si>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</si>
  <si>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</si>
  <si>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</si>
  <si>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</si>
  <si>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</si>
  <si>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</si>
  <si>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</si>
  <si>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</si>
  <si>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</si>
  <si>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</si>
  <si>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</si>
  <si>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</si>
  <si>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</si>
  <si>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</si>
  <si>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</si>
  <si>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</si>
  <si>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</si>
  <si>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</si>
  <si>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</si>
  <si>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</si>
  <si>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</si>
  <si>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</si>
  <si>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</si>
  <si>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</si>
  <si>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</si>
  <si>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</si>
  <si>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</si>
  <si>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</si>
  <si>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</si>
  <si>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</si>
  <si>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</si>
  <si>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</si>
  <si>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</si>
  <si>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</si>
  <si>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</si>
  <si>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</si>
  <si>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</si>
  <si>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</si>
  <si>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</si>
  <si>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</si>
  <si>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</si>
  <si>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</si>
  <si>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</si>
  <si>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</si>
  <si>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</si>
  <si>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</si>
  <si>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</si>
  <si>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</si>
  <si>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</si>
  <si>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</si>
  <si>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</si>
  <si>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</si>
  <si>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</si>
  <si>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</si>
  <si>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</si>
  <si>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</si>
  <si>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</si>
  <si>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</si>
  <si>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</si>
  <si>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</si>
  <si>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</si>
  <si>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</si>
  <si>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</si>
  <si>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</si>
  <si>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</si>
  <si>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</si>
  <si>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</si>
  <si>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</si>
  <si>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</si>
  <si>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</si>
  <si>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</si>
  <si>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</si>
  <si>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</si>
  <si>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</si>
  <si>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</si>
  <si>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</si>
  <si>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</si>
  <si>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</si>
  <si>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</si>
  <si>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</si>
  <si>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</si>
  <si>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</si>
  <si>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</si>
  <si>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</si>
  <si>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</si>
  <si>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</si>
  <si>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</si>
  <si>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</si>
  <si>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</si>
  <si>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</si>
  <si>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</si>
  <si>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</si>
  <si>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</si>
  <si>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</si>
  <si>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</si>
  <si>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</si>
  <si>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</si>
  <si>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</si>
  <si>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</si>
  <si>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</si>
  <si>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</si>
  <si>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</si>
  <si>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</si>
  <si>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</si>
  <si>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</si>
  <si>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</si>
  <si>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</si>
  <si>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</si>
  <si>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</si>
  <si>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</si>
  <si>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</si>
  <si>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</si>
  <si>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</si>
  <si>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</si>
  <si>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</si>
  <si>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</si>
  <si>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</si>
  <si>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</si>
  <si>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</si>
  <si>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</si>
  <si>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</si>
  <si>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</si>
  <si>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</si>
  <si>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</si>
  <si>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</si>
  <si>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</si>
  <si>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</si>
  <si>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</si>
  <si>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</si>
  <si>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</si>
  <si>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</si>
  <si>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</si>
  <si>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</si>
  <si>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</si>
  <si>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</si>
  <si>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</si>
  <si>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</si>
  <si>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</si>
  <si>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</si>
  <si>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</si>
  <si>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</si>
  <si>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</si>
  <si>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</si>
  <si>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</si>
  <si>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</si>
  <si>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</si>
  <si>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</si>
  <si>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</si>
  <si>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</si>
  <si>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</si>
  <si>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</si>
  <si>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</si>
  <si>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</si>
  <si>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</si>
  <si>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</si>
  <si>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</si>
  <si>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</si>
  <si>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</si>
  <si>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</si>
  <si>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</si>
  <si>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</si>
  <si>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</si>
  <si>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</si>
  <si>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</si>
  <si>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</si>
  <si>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</si>
  <si>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</si>
  <si>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</si>
  <si>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</si>
  <si>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</si>
  <si>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</si>
  <si>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</si>
  <si>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</si>
  <si>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</si>
  <si>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</si>
  <si>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</si>
  <si>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</si>
  <si>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</si>
  <si>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</si>
  <si>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</si>
  <si>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</si>
  <si>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</si>
  <si>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</si>
  <si>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</si>
  <si>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</si>
  <si>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</si>
  <si>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</si>
  <si>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</si>
  <si>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</si>
  <si>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</si>
  <si>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</si>
  <si>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</si>
  <si>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</si>
  <si>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</si>
  <si>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</si>
  <si>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</si>
  <si>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</si>
  <si>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</si>
  <si>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</si>
  <si>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</si>
  <si>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</si>
  <si>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</si>
  <si>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</si>
  <si>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</si>
  <si>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</si>
  <si>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</si>
  <si>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</si>
  <si>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</si>
  <si>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</si>
  <si>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</si>
  <si>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</si>
  <si>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</si>
  <si>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</si>
  <si>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</si>
  <si>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</si>
  <si>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</si>
  <si>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</si>
  <si>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</si>
  <si>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</si>
  <si>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</si>
  <si>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</si>
  <si>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</si>
  <si>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</si>
  <si>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</si>
  <si>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</si>
  <si>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</si>
  <si>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</si>
  <si>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</si>
  <si>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</si>
  <si>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</si>
  <si>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</si>
  <si>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</si>
  <si>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</si>
  <si>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</si>
  <si>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</si>
  <si>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</si>
  <si>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</si>
  <si>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</si>
  <si>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</si>
  <si>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</si>
  <si>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</si>
  <si>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</si>
  <si>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</si>
  <si>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</si>
  <si>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</si>
  <si>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</si>
  <si>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</si>
  <si>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</si>
  <si>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</si>
  <si>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</si>
  <si>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</si>
  <si>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</si>
  <si>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</si>
  <si>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</si>
  <si>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</si>
  <si>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</si>
  <si>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</si>
  <si>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</si>
  <si>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</si>
  <si>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</si>
  <si>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</si>
  <si>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</si>
  <si>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</si>
  <si>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</si>
  <si>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</si>
  <si>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</si>
  <si>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</si>
  <si>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</si>
  <si>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</si>
  <si>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</si>
  <si>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</si>
  <si>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</si>
  <si>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</si>
  <si>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</si>
  <si>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</si>
  <si>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</si>
  <si>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</si>
  <si>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</si>
  <si>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</si>
  <si>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</si>
  <si>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</si>
  <si>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</si>
  <si>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</si>
  <si>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</si>
  <si>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</si>
  <si>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</si>
  <si>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</si>
  <si>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</si>
  <si>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</si>
  <si>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</si>
  <si>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</si>
  <si>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</si>
  <si>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</si>
  <si>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</si>
  <si>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</si>
  <si>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</si>
  <si>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</si>
  <si>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</si>
  <si>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</si>
  <si>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</si>
  <si>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</si>
  <si>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</si>
  <si>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</si>
  <si>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</si>
  <si>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</si>
  <si>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</si>
  <si>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</si>
  <si>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</si>
  <si>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</si>
  <si>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</si>
  <si>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</si>
  <si>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</si>
  <si>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</si>
  <si>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</si>
  <si>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</si>
  <si>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</si>
  <si>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</si>
  <si>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</si>
  <si>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</si>
  <si>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</si>
  <si>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</si>
  <si>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</si>
  <si>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</si>
  <si>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</si>
  <si>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</si>
  <si>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</si>
  <si>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</si>
  <si>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</si>
  <si>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</si>
  <si>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</si>
  <si>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</si>
  <si>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</si>
  <si>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</si>
  <si>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</si>
  <si>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</si>
  <si>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</si>
  <si>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</si>
  <si>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</si>
  <si>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</si>
  <si>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</si>
  <si>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</si>
  <si>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</si>
  <si>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</si>
  <si>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</si>
  <si>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</si>
  <si>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</si>
  <si>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</si>
  <si>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</si>
  <si>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</si>
  <si>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</si>
  <si>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</si>
  <si>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</si>
  <si>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</si>
  <si>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</si>
  <si>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</si>
  <si>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</si>
  <si>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</si>
  <si>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</si>
  <si>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</si>
  <si>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</si>
  <si>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</si>
  <si>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</si>
  <si>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</si>
  <si>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</si>
  <si>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</si>
  <si>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</si>
  <si>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</si>
  <si>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</si>
  <si>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</si>
  <si>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</si>
  <si>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</si>
  <si>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</si>
  <si>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</si>
  <si>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</si>
  <si>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</si>
  <si>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</si>
  <si>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</si>
  <si>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</si>
  <si>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</si>
  <si>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</si>
  <si>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</si>
  <si>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</si>
  <si>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</si>
  <si>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</si>
  <si>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</si>
  <si>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</si>
  <si>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</si>
  <si>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</si>
  <si>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</si>
  <si>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</si>
  <si>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</si>
  <si>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</si>
  <si>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</si>
  <si>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</si>
  <si>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</si>
  <si>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</si>
  <si>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</si>
  <si>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</si>
  <si>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</si>
  <si>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</si>
  <si>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</si>
  <si>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</si>
  <si>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</si>
  <si>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</si>
  <si>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</si>
  <si>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</si>
  <si>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</si>
  <si>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</si>
  <si>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</si>
  <si>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</si>
  <si>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</si>
  <si>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</si>
  <si>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</si>
  <si>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</si>
  <si>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</si>
  <si>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</si>
  <si>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</si>
  <si>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</si>
  <si>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</si>
  <si>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</si>
  <si>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</si>
  <si>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</si>
  <si>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</si>
  <si>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</si>
  <si>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</si>
  <si>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</si>
  <si>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</si>
  <si>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</si>
  <si>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</si>
  <si>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</si>
  <si>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</si>
  <si>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</si>
  <si>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</si>
  <si>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</si>
  <si>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</si>
  <si>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</si>
  <si>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</si>
  <si>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</si>
  <si>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</si>
  <si>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</si>
  <si>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</si>
  <si>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</si>
  <si>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</si>
  <si>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</si>
  <si>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</si>
  <si>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</si>
  <si>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</si>
  <si>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</si>
  <si>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</si>
  <si>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</si>
  <si>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</si>
  <si>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</si>
  <si>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</si>
  <si>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</si>
  <si>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</si>
  <si>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</si>
  <si>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</si>
  <si>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</si>
  <si>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</si>
  <si>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</si>
  <si>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</si>
  <si>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</si>
  <si>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</si>
  <si>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</si>
  <si>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</si>
  <si>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</si>
  <si>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</si>
  <si>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</si>
  <si>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</si>
  <si>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</si>
  <si>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</si>
  <si>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</si>
  <si>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</si>
  <si>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</si>
  <si>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</si>
  <si>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</si>
  <si>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</si>
  <si>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</si>
  <si>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</si>
  <si>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</si>
  <si>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</si>
  <si>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</si>
  <si>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</si>
  <si>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</si>
  <si>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</si>
  <si>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</si>
  <si>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</si>
  <si>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</si>
  <si>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</si>
  <si>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</si>
  <si>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</si>
  <si>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</si>
  <si>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</si>
  <si>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</si>
  <si>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</si>
  <si>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</si>
  <si>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</si>
  <si>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</si>
  <si>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</si>
  <si>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</si>
  <si>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</si>
  <si>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</si>
  <si>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</si>
  <si>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</si>
  <si>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</si>
  <si>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</si>
  <si>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</si>
  <si>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</si>
  <si>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</si>
  <si>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</si>
  <si>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</si>
  <si>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</si>
  <si>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</si>
  <si>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</si>
  <si>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</si>
  <si>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</si>
  <si>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</si>
  <si>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</si>
  <si>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</si>
  <si>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</si>
  <si>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</si>
  <si>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</si>
  <si>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</si>
  <si>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</si>
  <si>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</si>
  <si>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</si>
  <si>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</si>
  <si>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</si>
  <si>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</si>
  <si>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</si>
  <si>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</si>
  <si>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</si>
  <si>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</si>
  <si>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</si>
  <si>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</si>
  <si>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</si>
  <si>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</si>
  <si>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</si>
  <si>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</si>
  <si>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</si>
  <si>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</si>
  <si>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</si>
  <si>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</si>
  <si>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</si>
  <si>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</si>
  <si>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</si>
  <si>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</si>
  <si>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</si>
  <si>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</si>
  <si>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</si>
  <si>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</si>
  <si>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</si>
  <si>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</si>
  <si>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</si>
  <si>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</si>
  <si>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</si>
  <si>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</si>
  <si>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</si>
  <si>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</si>
  <si>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</si>
  <si>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</si>
  <si>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</si>
  <si>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</si>
  <si>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</si>
  <si>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</si>
  <si>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</si>
  <si>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</si>
  <si>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</si>
  <si>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</si>
  <si>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</si>
  <si>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</si>
  <si>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</si>
  <si>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</si>
  <si>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</si>
  <si>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</si>
  <si>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</si>
  <si>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</si>
  <si>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</si>
  <si>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</si>
  <si>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</si>
  <si>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</si>
  <si>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</si>
  <si>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</si>
  <si>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</si>
  <si>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</si>
  <si>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</si>
  <si>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</si>
  <si>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</si>
  <si>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</si>
  <si>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</si>
  <si>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</si>
  <si>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</si>
  <si>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</si>
  <si>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</si>
  <si>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</si>
  <si>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</si>
  <si>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</si>
  <si>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</si>
  <si>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</si>
  <si>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</si>
  <si>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</si>
  <si>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</si>
  <si>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</si>
  <si>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</si>
  <si>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</si>
  <si>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</si>
  <si>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</si>
  <si>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</si>
  <si>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</si>
  <si>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</si>
  <si>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</si>
  <si>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</si>
  <si>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</si>
  <si>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</si>
  <si>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</si>
  <si>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</si>
  <si>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</si>
  <si>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</si>
  <si>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</si>
  <si>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</si>
  <si>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</si>
  <si>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</si>
  <si>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</si>
  <si>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</si>
  <si>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</si>
  <si>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</si>
  <si>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</si>
  <si>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</si>
  <si>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</si>
  <si>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</si>
  <si>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</si>
  <si>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</si>
  <si>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</si>
  <si>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</si>
  <si>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</si>
  <si>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</si>
  <si>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</si>
  <si>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</si>
  <si>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</si>
  <si>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</si>
  <si>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</si>
  <si>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</si>
  <si>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</si>
  <si>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</si>
  <si>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</si>
  <si>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</si>
  <si>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</si>
  <si>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</si>
  <si>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</si>
  <si>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</si>
  <si>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</si>
  <si>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</si>
  <si>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</si>
  <si>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</si>
  <si>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</si>
  <si>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</si>
  <si>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</si>
  <si>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</si>
  <si>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</si>
  <si>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</si>
  <si>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</si>
  <si>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</si>
  <si>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</si>
  <si>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</si>
  <si>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</si>
  <si>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</si>
  <si>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</si>
  <si>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</si>
  <si>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</si>
  <si>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</si>
  <si>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</si>
  <si>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</si>
  <si>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</si>
  <si>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</si>
  <si>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</si>
  <si>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</si>
  <si>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</si>
  <si>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</si>
  <si>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</si>
  <si>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</si>
  <si>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</si>
  <si>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</si>
  <si>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</si>
  <si>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</si>
  <si>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</si>
  <si>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</si>
  <si>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</si>
  <si>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</si>
  <si>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</si>
  <si>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</si>
  <si>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</si>
  <si>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</si>
  <si>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</si>
  <si>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</si>
  <si>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</si>
  <si>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</si>
  <si>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</si>
  <si>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</si>
  <si>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</si>
  <si>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</si>
  <si>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</si>
  <si>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</si>
  <si>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</si>
  <si>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</si>
  <si>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</si>
  <si>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</si>
  <si>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</si>
  <si>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</si>
  <si>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</si>
  <si>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</si>
  <si>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</si>
  <si>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</si>
  <si>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</si>
  <si>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</si>
  <si>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</si>
  <si>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</si>
  <si>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</si>
  <si>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</si>
  <si>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</si>
  <si>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</si>
  <si>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</si>
  <si>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</si>
  <si>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</si>
  <si>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</si>
  <si>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</si>
  <si>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</si>
  <si>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</si>
  <si>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</si>
  <si>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</si>
  <si>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</si>
  <si>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</si>
  <si>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</si>
  <si>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</si>
  <si>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</si>
  <si>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</si>
  <si>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</si>
  <si>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</si>
  <si>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</si>
  <si>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</si>
  <si>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</si>
  <si>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</si>
  <si>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</si>
  <si>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</si>
  <si>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</si>
  <si>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</si>
  <si>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</si>
  <si>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</si>
  <si>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</si>
  <si>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</si>
  <si>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</si>
  <si>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</si>
  <si>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</si>
  <si>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</si>
  <si>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</si>
  <si>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</si>
  <si>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</si>
  <si>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</si>
  <si>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</si>
  <si>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</si>
  <si>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</si>
  <si>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</si>
  <si>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</si>
  <si>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</si>
  <si>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</si>
  <si>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</si>
  <si>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</si>
  <si>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</si>
  <si>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</si>
  <si>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</si>
  <si>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</si>
  <si>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</si>
  <si>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</si>
  <si>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</si>
  <si>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</si>
  <si>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</si>
  <si>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</si>
  <si>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</si>
  <si>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</si>
  <si>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</si>
  <si>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</si>
  <si>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</si>
  <si>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</si>
  <si>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</si>
  <si>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</si>
  <si>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</si>
  <si>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</si>
  <si>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</si>
  <si>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</si>
  <si>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</si>
  <si>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</si>
  <si>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</si>
  <si>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</si>
  <si>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</si>
  <si>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</si>
  <si>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</si>
  <si>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</si>
  <si>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</si>
  <si>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</si>
  <si>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</si>
  <si>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</si>
  <si>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</si>
  <si>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</si>
  <si>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</si>
  <si>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</si>
  <si>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</si>
  <si>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</si>
  <si>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</si>
  <si>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</si>
  <si>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</si>
  <si>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</si>
  <si>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</si>
  <si>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</si>
  <si>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</si>
  <si>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</si>
  <si>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</si>
  <si>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</si>
  <si>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</si>
  <si>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</si>
  <si>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</si>
  <si>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</si>
  <si>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</si>
  <si>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</si>
  <si>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</si>
  <si>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</si>
  <si>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</si>
  <si>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</si>
  <si>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</si>
  <si>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</si>
  <si>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</si>
  <si>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</si>
  <si>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</si>
  <si>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</si>
  <si>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</si>
  <si>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</si>
  <si>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</si>
  <si>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</si>
  <si>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</si>
  <si>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</si>
  <si>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</si>
  <si>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</si>
  <si>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</si>
  <si>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</si>
  <si>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</si>
  <si>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</si>
  <si>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</si>
  <si>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</si>
  <si>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</si>
  <si>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</si>
  <si>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</si>
  <si>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</si>
  <si>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</si>
  <si>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</si>
  <si>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</si>
  <si>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</si>
  <si>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</si>
  <si>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</si>
  <si>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</si>
  <si>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</si>
  <si>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</si>
  <si>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</si>
  <si>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</si>
  <si>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</si>
  <si>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</si>
  <si>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</si>
  <si>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</si>
  <si>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</si>
  <si>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</si>
  <si>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</si>
  <si>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</si>
  <si>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</si>
  <si>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</si>
  <si>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</si>
  <si>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</si>
  <si>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</si>
  <si>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</si>
  <si>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</si>
  <si>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</si>
  <si>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</si>
  <si>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</si>
  <si>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</si>
  <si>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</si>
  <si>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</si>
  <si>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</si>
  <si>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</si>
  <si>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</si>
  <si>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</si>
  <si>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</si>
  <si>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</si>
  <si>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</si>
  <si>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</si>
  <si>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</si>
  <si>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</si>
  <si>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</si>
  <si>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</si>
  <si>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</si>
  <si>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</si>
  <si>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</si>
  <si>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</si>
  <si>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</si>
  <si>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</si>
  <si>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</si>
  <si>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</si>
  <si>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</si>
  <si>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</si>
  <si>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</si>
  <si>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</si>
  <si>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</si>
  <si>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</si>
  <si>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</si>
  <si>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</si>
  <si>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</si>
  <si>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</si>
  <si>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</si>
  <si>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</si>
  <si>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</si>
  <si>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</si>
  <si>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</si>
  <si>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</si>
  <si>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</si>
  <si>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</si>
  <si>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</si>
  <si>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</si>
  <si>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</si>
  <si>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</si>
  <si>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</si>
  <si>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</si>
  <si>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</si>
  <si>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</si>
  <si>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</si>
  <si>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</si>
  <si>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</si>
  <si>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</si>
  <si>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</si>
  <si>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</si>
  <si>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</si>
  <si>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</si>
  <si>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</si>
  <si>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</si>
  <si>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</si>
  <si>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</si>
  <si>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</si>
  <si>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</si>
  <si>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</si>
  <si>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</si>
  <si>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</si>
  <si>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</si>
  <si>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</si>
  <si>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</si>
  <si>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</si>
  <si>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</si>
  <si>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</si>
  <si>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</si>
  <si>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</si>
  <si>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</si>
  <si>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</si>
  <si>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</si>
  <si>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</si>
  <si>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</si>
  <si>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</si>
  <si>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</si>
  <si>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</si>
  <si>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</si>
  <si>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</si>
  <si>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</si>
  <si>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</si>
  <si>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</si>
  <si>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</si>
  <si>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</si>
  <si>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</si>
  <si>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</si>
  <si>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</si>
  <si>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</si>
  <si>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</si>
  <si>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</si>
  <si>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</si>
  <si>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</si>
  <si>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</si>
  <si>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</si>
  <si>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</si>
  <si>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</si>
  <si>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</si>
  <si>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</si>
  <si>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</si>
  <si>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</si>
  <si>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</si>
  <si>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</si>
  <si>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</si>
  <si>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</si>
  <si>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</si>
  <si>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</si>
  <si>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</si>
  <si>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</si>
  <si>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</si>
  <si>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</si>
  <si>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</si>
  <si>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</si>
  <si>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</si>
  <si>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</si>
  <si>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</si>
  <si>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</si>
  <si>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</si>
  <si>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</si>
  <si>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</si>
  <si>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</si>
  <si>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</si>
  <si>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</si>
  <si>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</si>
  <si>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</si>
  <si>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</si>
  <si>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</si>
  <si>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</si>
  <si>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</si>
  <si>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</si>
  <si>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</si>
  <si>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</si>
  <si>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</si>
  <si>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</si>
  <si>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</si>
  <si>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</si>
  <si>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</si>
  <si>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</si>
  <si>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</si>
  <si>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</si>
  <si>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</si>
  <si>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</si>
  <si>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</si>
  <si>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</si>
  <si>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</si>
  <si>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</si>
  <si>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</si>
  <si>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</si>
  <si>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</si>
  <si>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</si>
  <si>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</si>
  <si>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</si>
  <si>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</si>
  <si>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</si>
  <si>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</si>
  <si>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</si>
  <si>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</si>
  <si>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</si>
  <si>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</si>
  <si>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</si>
  <si>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</si>
  <si>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</si>
  <si>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</si>
  <si>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</si>
  <si>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</si>
  <si>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</si>
  <si>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</si>
  <si>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</si>
  <si>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</si>
  <si>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</si>
  <si>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</si>
  <si>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</si>
  <si>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</si>
  <si>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</si>
  <si>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</si>
  <si>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</si>
  <si>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</si>
  <si>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</si>
  <si>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</si>
  <si>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</si>
  <si>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</si>
  <si>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</si>
  <si>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</si>
  <si>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</si>
  <si>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</si>
  <si>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</si>
  <si>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</si>
  <si>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</si>
  <si>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</si>
  <si>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</si>
  <si>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</si>
  <si>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</si>
  <si>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</si>
  <si>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</si>
  <si>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</si>
  <si>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</si>
  <si>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</si>
  <si>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</si>
  <si>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</si>
  <si>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</si>
  <si>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</si>
  <si>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</si>
  <si>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</si>
  <si>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</si>
  <si>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</si>
  <si>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</si>
  <si>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</si>
  <si>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</si>
  <si>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</si>
  <si>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</si>
  <si>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</si>
  <si>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</si>
  <si>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</si>
  <si>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</si>
  <si>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</si>
  <si>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</si>
  <si>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</si>
  <si>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</si>
  <si>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</si>
  <si>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</si>
  <si>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</si>
  <si>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</si>
  <si>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</si>
  <si>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</si>
  <si>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</si>
  <si>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</si>
  <si>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</si>
  <si>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</si>
  <si>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</si>
  <si>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</si>
  <si>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</si>
  <si>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</si>
  <si>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</si>
  <si>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</si>
  <si>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</si>
  <si>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</si>
  <si>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</si>
  <si>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</si>
  <si>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</si>
  <si>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</si>
  <si>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</si>
  <si>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</si>
  <si>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</si>
  <si>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</si>
  <si>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</si>
  <si>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</si>
  <si>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</si>
  <si>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</si>
  <si>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</si>
  <si>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</si>
  <si>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</si>
  <si>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</si>
  <si>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</si>
  <si>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</si>
  <si>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</si>
  <si>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</si>
  <si>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</si>
  <si>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</si>
  <si>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</si>
  <si>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</si>
  <si>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</si>
  <si>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</si>
  <si>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</si>
  <si>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</si>
  <si>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</si>
  <si>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</si>
  <si>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</si>
  <si>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</si>
  <si>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</si>
  <si>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</si>
  <si>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</si>
  <si>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</si>
  <si>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</si>
  <si>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</si>
  <si>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</si>
  <si>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</si>
  <si>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</si>
  <si>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</si>
  <si>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</si>
  <si>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</si>
  <si>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</si>
  <si>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</si>
  <si>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</si>
  <si>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</si>
  <si>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</si>
  <si>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</si>
  <si>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</si>
  <si>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</si>
  <si>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</si>
  <si>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</si>
  <si>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</si>
  <si>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</si>
  <si>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</si>
  <si>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</si>
  <si>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</si>
  <si>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</si>
  <si>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</si>
  <si>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</si>
  <si>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</si>
  <si>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</si>
  <si>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</si>
  <si>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</si>
  <si>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</si>
  <si>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</si>
  <si>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</si>
  <si>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</si>
  <si>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</si>
  <si>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</si>
  <si>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</si>
  <si>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</si>
  <si>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</si>
  <si>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</si>
  <si>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</si>
  <si>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</si>
  <si>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</si>
  <si>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</si>
  <si>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</si>
  <si>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</si>
  <si>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</si>
  <si>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</si>
  <si>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</si>
  <si>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</si>
  <si>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</si>
  <si>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</si>
  <si>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</si>
  <si>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</si>
  <si>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</si>
  <si>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</si>
  <si>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</si>
  <si>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</si>
  <si>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</si>
  <si>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</si>
  <si>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</si>
  <si>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</si>
  <si>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</si>
  <si>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</si>
  <si>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</si>
  <si>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</si>
  <si>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</si>
  <si>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</si>
  <si>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</si>
  <si>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</si>
  <si>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</si>
  <si>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</si>
  <si>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</si>
  <si>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</si>
  <si>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</si>
  <si>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</si>
  <si>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</si>
  <si>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</si>
  <si>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</si>
  <si>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</si>
  <si>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</si>
  <si>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</si>
  <si>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</si>
  <si>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</si>
  <si>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</si>
  <si>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</si>
  <si>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</si>
  <si>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</si>
  <si>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</si>
  <si>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</si>
  <si>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</si>
  <si>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</si>
  <si>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</si>
  <si>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</si>
  <si>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</si>
  <si>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</si>
  <si>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</si>
  <si>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</si>
  <si>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</si>
  <si>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</si>
  <si>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</si>
  <si>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</si>
  <si>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</si>
  <si>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</si>
  <si>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</si>
  <si>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</si>
  <si>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</si>
  <si>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</si>
  <si>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</si>
  <si>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</si>
  <si>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</si>
  <si>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</si>
  <si>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</si>
  <si>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</si>
  <si>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</si>
  <si>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</si>
  <si>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</si>
  <si>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</si>
  <si>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</si>
  <si>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</si>
  <si>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</si>
  <si>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</si>
  <si>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</si>
  <si>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</si>
  <si>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</si>
  <si>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</si>
  <si>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</si>
  <si>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</si>
  <si>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</si>
  <si>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</si>
  <si>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</si>
  <si>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</si>
  <si>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</si>
  <si>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</si>
  <si>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</si>
  <si>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</si>
  <si>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</si>
  <si>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</si>
  <si>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</si>
  <si>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</si>
  <si>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</si>
  <si>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</si>
  <si>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</si>
  <si>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</si>
  <si>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</si>
  <si>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</si>
  <si>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</si>
  <si>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</si>
  <si>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</si>
  <si>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</si>
  <si>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</si>
  <si>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</si>
  <si>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</si>
  <si>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</si>
  <si>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</si>
  <si>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</si>
  <si>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</si>
  <si>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</si>
  <si>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</si>
  <si>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</si>
  <si>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</si>
  <si>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</si>
  <si>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</si>
  <si>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</si>
  <si>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</si>
  <si>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</si>
  <si>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</si>
  <si>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</si>
  <si>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</si>
  <si>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</si>
  <si>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</si>
  <si>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</si>
  <si>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</si>
  <si>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</si>
  <si>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</si>
  <si>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</si>
  <si>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</si>
  <si>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</si>
  <si>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</si>
  <si>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</si>
  <si>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</si>
  <si>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</si>
  <si>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</si>
  <si>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</si>
  <si>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</si>
  <si>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</si>
  <si>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</si>
  <si>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</si>
  <si>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</si>
  <si>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</si>
  <si>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</si>
  <si>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</si>
  <si>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</si>
  <si>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</si>
  <si>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</si>
  <si>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</si>
  <si>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</si>
  <si>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</si>
  <si>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</si>
  <si>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</si>
  <si>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</si>
  <si>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</si>
  <si>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</si>
  <si>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</si>
  <si>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</si>
  <si>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</si>
  <si>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</si>
  <si>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</si>
  <si>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</si>
  <si>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</si>
  <si>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</si>
  <si>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</si>
  <si>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</si>
  <si>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</si>
  <si>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</si>
  <si>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</si>
  <si>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</si>
  <si>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</si>
  <si>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</si>
  <si>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</si>
  <si>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</si>
  <si>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</si>
  <si>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</si>
  <si>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</si>
  <si>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</si>
  <si>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</si>
  <si>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</si>
  <si>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</si>
  <si>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</si>
  <si>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</si>
  <si>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</si>
  <si>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</si>
  <si>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</si>
  <si>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</si>
  <si>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</si>
  <si>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</si>
  <si>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</si>
  <si>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</si>
  <si>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</si>
  <si>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</si>
  <si>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</si>
  <si>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</si>
  <si>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</si>
  <si>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</si>
  <si>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</si>
  <si>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</si>
  <si>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</si>
  <si>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</si>
  <si>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</si>
  <si>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</si>
  <si>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</si>
  <si>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</si>
  <si>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</si>
  <si>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</si>
  <si>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</si>
  <si>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</si>
  <si>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</si>
  <si>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</si>
  <si>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</si>
  <si>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</si>
  <si>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</si>
  <si>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</si>
  <si>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</si>
  <si>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</si>
  <si>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</si>
  <si>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</si>
  <si>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</si>
  <si>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</si>
  <si>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</si>
  <si>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</si>
  <si>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</si>
  <si>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</si>
  <si>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</si>
  <si>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</si>
  <si>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</si>
  <si>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</si>
  <si>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</si>
  <si>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</si>
  <si>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</si>
  <si>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</si>
  <si>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</si>
  <si>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</si>
  <si>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</si>
  <si>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</si>
  <si>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</si>
  <si>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</si>
  <si>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</si>
  <si>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</si>
  <si>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</si>
  <si>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</si>
  <si>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</si>
  <si>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</si>
  <si>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</si>
  <si>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</si>
  <si>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</si>
  <si>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</si>
  <si>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</si>
  <si>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</si>
  <si>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</si>
  <si>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</si>
  <si>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</si>
  <si>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</si>
  <si>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</si>
  <si>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</si>
  <si>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</si>
  <si>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</si>
  <si>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</si>
  <si>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</si>
  <si>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</si>
  <si>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</si>
  <si>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</si>
  <si>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</si>
  <si>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</si>
  <si>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</si>
  <si>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</si>
  <si>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</si>
  <si>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</si>
  <si>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</si>
  <si>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</si>
  <si>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</si>
  <si>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</si>
  <si>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</si>
  <si>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</si>
  <si>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</si>
  <si>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</si>
  <si>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</si>
  <si>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</si>
  <si>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</si>
  <si>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</si>
  <si>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</si>
  <si>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</si>
  <si>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</si>
  <si>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</si>
  <si>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</si>
  <si>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</si>
  <si>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</si>
  <si>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</si>
  <si>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</si>
  <si>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</si>
  <si>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</si>
  <si>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</si>
  <si>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</si>
  <si>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</si>
  <si>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</si>
  <si>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</si>
  <si>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</si>
  <si>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</si>
  <si>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</si>
  <si>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</si>
  <si>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</si>
  <si>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</si>
  <si>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</si>
  <si>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</si>
  <si>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</si>
  <si>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</si>
  <si>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</si>
  <si>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</si>
  <si>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</si>
  <si>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</si>
  <si>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</si>
  <si>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</si>
  <si>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</si>
  <si>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</si>
  <si>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</si>
  <si>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</si>
  <si>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</si>
  <si>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</si>
  <si>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</si>
  <si>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</si>
  <si>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</si>
  <si>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</si>
  <si>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</si>
  <si>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</si>
  <si>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</si>
  <si>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</si>
  <si>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</si>
  <si>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</si>
  <si>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</si>
  <si>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</si>
  <si>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</si>
  <si>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</si>
  <si>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</si>
  <si>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</si>
  <si>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</si>
  <si>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</si>
  <si>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</si>
  <si>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</si>
  <si>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</si>
  <si>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</si>
  <si>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</si>
  <si>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</si>
  <si>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</si>
  <si>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</si>
  <si>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</si>
  <si>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</si>
  <si>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</si>
  <si>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</si>
  <si>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</si>
  <si>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</si>
  <si>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</si>
  <si>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</si>
  <si>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</si>
  <si>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</si>
  <si>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</si>
  <si>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</si>
  <si>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</si>
  <si>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</si>
  <si>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</si>
  <si>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</si>
  <si>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</si>
  <si>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</si>
  <si>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</si>
  <si>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</si>
  <si>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</si>
  <si>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</si>
  <si>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</si>
  <si>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</si>
  <si>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</si>
  <si>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</si>
  <si>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</si>
  <si>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</si>
  <si>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</si>
  <si>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</si>
  <si>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</si>
  <si>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</si>
  <si>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</si>
  <si>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</si>
  <si>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</si>
  <si>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</si>
  <si>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</si>
  <si>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</si>
  <si>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</si>
  <si>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</si>
  <si>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</si>
  <si>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</si>
  <si>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</si>
  <si>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</si>
  <si>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</si>
  <si>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</si>
  <si>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</si>
  <si>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</si>
  <si>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</si>
  <si>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</si>
  <si>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</si>
  <si>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</si>
  <si>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</si>
  <si>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</si>
  <si>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</si>
  <si>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</si>
  <si>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</si>
  <si>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</si>
  <si>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</si>
  <si>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</si>
  <si>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</si>
  <si>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</si>
  <si>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</si>
  <si>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</si>
  <si>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</si>
  <si>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</si>
  <si>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</si>
  <si>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</si>
  <si>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</si>
  <si>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</si>
  <si>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</si>
  <si>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</si>
  <si>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</si>
  <si>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</si>
  <si>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</si>
  <si>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</si>
  <si>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</si>
  <si>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</si>
  <si>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</si>
  <si>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</si>
  <si>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</si>
  <si>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</si>
  <si>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</si>
  <si>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</si>
  <si>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</si>
  <si>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</si>
  <si>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</si>
  <si>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</si>
  <si>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</si>
  <si>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</si>
  <si>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</si>
  <si>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</si>
  <si>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</si>
  <si>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</si>
  <si>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</si>
  <si>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</si>
  <si>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</si>
  <si>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</si>
  <si>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</si>
  <si>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</si>
  <si>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</si>
  <si>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</si>
  <si>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</si>
  <si>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</si>
  <si>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</si>
  <si>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</si>
  <si>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</si>
  <si>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</si>
  <si>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</si>
  <si>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</si>
  <si>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</si>
  <si>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</si>
  <si>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</si>
  <si>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</si>
  <si>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</si>
  <si>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</si>
  <si>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</si>
  <si>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</si>
  <si>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</si>
  <si>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</si>
  <si>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</si>
  <si>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</si>
  <si>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</si>
  <si>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</si>
  <si>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</si>
  <si>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</si>
  <si>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</si>
  <si>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</si>
  <si>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</si>
  <si>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</si>
  <si>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</si>
  <si>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</si>
  <si>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</si>
  <si>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</si>
  <si>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</si>
  <si>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</si>
  <si>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</si>
  <si>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</si>
  <si>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</si>
  <si>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</si>
  <si>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</si>
  <si>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</si>
  <si>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</si>
  <si>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</si>
  <si>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</si>
  <si>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</si>
  <si>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</si>
  <si>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</si>
  <si>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</si>
  <si>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</si>
  <si>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</si>
  <si>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</si>
  <si>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</si>
  <si>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</si>
  <si>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</si>
  <si>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</si>
  <si>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</si>
  <si>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</si>
  <si>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</si>
  <si>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</si>
  <si>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</si>
  <si>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</si>
  <si>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</si>
  <si>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</si>
  <si>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</si>
  <si>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</si>
  <si>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</si>
  <si>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</si>
  <si>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</si>
  <si>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</si>
  <si>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</si>
  <si>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</si>
  <si>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</si>
  <si>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</si>
  <si>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</si>
  <si>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</si>
  <si>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</si>
  <si>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</si>
  <si>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</si>
  <si>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</si>
  <si>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</si>
  <si>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</si>
  <si>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</si>
  <si>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</si>
  <si>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</si>
  <si>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</si>
  <si>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</si>
  <si>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</si>
  <si>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</si>
  <si>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</si>
  <si>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</si>
  <si>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</si>
  <si>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</si>
  <si>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</si>
  <si>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</si>
  <si>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</si>
  <si>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</si>
  <si>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</si>
  <si>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</si>
  <si>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</si>
  <si>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</si>
  <si>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</si>
  <si>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</si>
  <si>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</si>
  <si>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</si>
  <si>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</si>
  <si>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</si>
  <si>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</si>
  <si>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</si>
  <si>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</si>
  <si>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</si>
  <si>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</si>
  <si>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</si>
  <si>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</si>
  <si>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</si>
  <si>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</si>
  <si>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</si>
  <si>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</si>
  <si>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</si>
  <si>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</si>
  <si>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</si>
  <si>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</si>
  <si>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</si>
  <si>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</si>
  <si>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</si>
  <si>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</si>
  <si>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</si>
  <si>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</si>
  <si>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</si>
  <si>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</si>
  <si>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</si>
  <si>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</si>
  <si>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</si>
  <si>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</si>
  <si>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</si>
  <si>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</si>
  <si>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</si>
  <si>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</si>
  <si>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</si>
  <si>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</si>
  <si>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</si>
  <si>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</si>
  <si>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</si>
  <si>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</si>
  <si>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</si>
  <si>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</si>
  <si>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</si>
  <si>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</si>
  <si>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</si>
  <si>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</si>
  <si>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</si>
  <si>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</si>
  <si>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</si>
  <si>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</si>
  <si>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</si>
  <si>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</si>
  <si>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</si>
  <si>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</si>
  <si>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</si>
  <si>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</si>
  <si>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</si>
  <si>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</si>
  <si>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</si>
  <si>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</si>
  <si>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</si>
  <si>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</si>
  <si>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</si>
  <si>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</si>
  <si>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</si>
  <si>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</si>
  <si>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</si>
  <si>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</si>
  <si>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</si>
  <si>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</si>
  <si>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</si>
  <si>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</si>
  <si>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</si>
  <si>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</si>
  <si>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</si>
  <si>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</si>
  <si>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</si>
  <si>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</si>
  <si>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</si>
  <si>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</si>
  <si>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</si>
  <si>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</si>
  <si>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</si>
  <si>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</si>
  <si>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</si>
  <si>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</si>
  <si>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</si>
  <si>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</si>
  <si>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</si>
  <si>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</si>
  <si>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</si>
  <si>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</si>
  <si>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</si>
  <si>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</si>
  <si>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</si>
  <si>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</si>
  <si>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</si>
  <si>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</si>
  <si>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</si>
  <si>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</si>
  <si>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</si>
  <si>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</si>
  <si>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</si>
  <si>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</si>
  <si>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</si>
  <si>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</si>
  <si>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</si>
  <si>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</si>
  <si>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</si>
  <si>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</si>
  <si>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</si>
  <si>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</si>
  <si>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</si>
  <si>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</si>
  <si>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</si>
  <si>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</si>
  <si>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</si>
  <si>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</si>
  <si>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</si>
  <si>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</si>
  <si>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</si>
  <si>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</si>
  <si>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</si>
  <si>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</si>
  <si>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</si>
  <si>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</si>
  <si>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</si>
  <si>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</si>
  <si>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</si>
  <si>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</si>
  <si>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</si>
  <si>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</si>
  <si>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</si>
  <si>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</si>
  <si>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</si>
  <si>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</si>
  <si>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</si>
  <si>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</si>
  <si>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</si>
  <si>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</si>
  <si>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</si>
  <si>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</si>
  <si>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</si>
  <si>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</si>
  <si>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</si>
  <si>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</si>
  <si>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</si>
  <si>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</si>
  <si>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</si>
  <si>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</si>
  <si>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</si>
  <si>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</si>
  <si>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</si>
  <si>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</si>
  <si>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</si>
  <si>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</si>
  <si>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</si>
  <si>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</si>
  <si>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</si>
  <si>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</si>
  <si>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</si>
  <si>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</si>
  <si>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</si>
  <si>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</si>
  <si>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</si>
  <si>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</si>
  <si>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</si>
  <si>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</si>
  <si>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</si>
  <si>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</si>
  <si>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</si>
  <si>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</si>
  <si>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</si>
  <si>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</si>
  <si>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</si>
  <si>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</si>
  <si>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</si>
  <si>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</si>
  <si>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</si>
  <si>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</si>
  <si>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</si>
  <si>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</si>
  <si>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</si>
  <si>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</si>
  <si>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</si>
  <si>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</si>
  <si>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</si>
  <si>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</si>
  <si>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</si>
  <si>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</si>
  <si>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</si>
  <si>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</si>
  <si>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</si>
  <si>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</si>
  <si>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</si>
  <si>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</si>
  <si>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</si>
  <si>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</si>
  <si>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</si>
  <si>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</si>
  <si>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</si>
  <si>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</si>
  <si>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</si>
  <si>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</si>
  <si>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</si>
  <si>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</si>
  <si>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</si>
  <si>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</si>
  <si>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</si>
  <si>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</si>
  <si>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</si>
  <si>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</si>
  <si>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</si>
  <si>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</si>
  <si>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</si>
  <si>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</si>
  <si>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</si>
  <si>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</si>
  <si>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</si>
  <si>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</si>
  <si>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</si>
  <si>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</si>
  <si>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</si>
  <si>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</si>
  <si>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</si>
  <si>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</si>
  <si>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</si>
  <si>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</si>
  <si>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</si>
  <si>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</si>
  <si>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</si>
  <si>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</si>
  <si>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</si>
  <si>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</si>
  <si>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</si>
  <si>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</si>
  <si>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</si>
  <si>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</si>
  <si>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</si>
  <si>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</si>
  <si>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</si>
  <si>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</si>
  <si>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</si>
  <si>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</si>
  <si>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</si>
  <si>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</si>
  <si>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</si>
  <si>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</si>
  <si>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</si>
  <si>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</si>
  <si>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</si>
  <si>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</si>
  <si>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</si>
  <si>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</si>
  <si>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</si>
  <si>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</si>
  <si>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</si>
  <si>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</si>
  <si>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</si>
  <si>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</si>
  <si>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</si>
  <si>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</si>
  <si>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</si>
  <si>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</si>
  <si>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</si>
  <si>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</si>
  <si>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</si>
  <si>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</si>
  <si>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</si>
  <si>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</si>
  <si>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</si>
  <si>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</si>
  <si>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</si>
  <si>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</si>
  <si>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</si>
  <si>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</si>
  <si>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</si>
  <si>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</si>
  <si>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</si>
  <si>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</si>
  <si>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</si>
  <si>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</si>
  <si>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</si>
  <si>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</si>
  <si>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</si>
  <si>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</si>
  <si>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</si>
  <si>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</si>
  <si>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</si>
  <si>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</si>
  <si>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</si>
  <si>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</si>
  <si>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</si>
  <si>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</si>
  <si>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</si>
  <si>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</si>
  <si>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</si>
  <si>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</si>
  <si>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</si>
  <si>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</si>
  <si>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</si>
  <si>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</si>
  <si>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</si>
  <si>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</si>
  <si>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</si>
  <si>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</si>
  <si>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</si>
  <si>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</si>
  <si>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</si>
  <si>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</si>
  <si>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</si>
  <si>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</si>
  <si>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</si>
  <si>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</si>
  <si>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</si>
  <si>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</si>
  <si>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</si>
  <si>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</si>
  <si>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</si>
  <si>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</si>
  <si>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</si>
  <si>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</si>
  <si>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</si>
  <si>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</si>
  <si>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</si>
  <si>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</si>
  <si>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</si>
  <si>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</si>
  <si>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</si>
  <si>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</si>
  <si>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</si>
  <si>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</si>
  <si>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</si>
  <si>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</si>
  <si>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</si>
  <si>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</si>
  <si>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</si>
  <si>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</si>
  <si>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</si>
  <si>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</si>
  <si>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</si>
  <si>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</si>
  <si>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</si>
  <si>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</si>
  <si>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</si>
  <si>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</si>
  <si>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</si>
  <si>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</si>
  <si>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</si>
  <si>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</si>
  <si>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</si>
  <si>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</si>
  <si>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</si>
  <si>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</si>
  <si>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</si>
  <si>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</si>
  <si>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</si>
  <si>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</si>
  <si>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</si>
  <si>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</si>
  <si>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</si>
  <si>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</si>
  <si>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</si>
  <si>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</si>
  <si>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</si>
  <si>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</si>
  <si>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</si>
  <si>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</si>
  <si>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</si>
  <si>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</si>
  <si>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</si>
  <si>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</si>
  <si>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</si>
  <si>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</si>
  <si>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</si>
  <si>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</si>
  <si>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</si>
  <si>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</si>
  <si>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</si>
  <si>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</si>
  <si>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</si>
  <si>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</si>
  <si>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</si>
  <si>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</si>
  <si>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</si>
  <si>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</si>
  <si>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</si>
  <si>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</si>
  <si>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</si>
  <si>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</si>
  <si>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</si>
  <si>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</si>
  <si>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</si>
  <si>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</si>
  <si>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</si>
  <si>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</si>
  <si>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</si>
  <si>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</si>
  <si>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</si>
  <si>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</si>
  <si>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</si>
  <si>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</si>
  <si>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</si>
  <si>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</si>
  <si>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</si>
  <si>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</si>
  <si>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</si>
  <si>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</si>
  <si>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</si>
  <si>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</si>
  <si>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</si>
  <si>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</si>
  <si>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</si>
  <si>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</si>
  <si>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</si>
  <si>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</si>
  <si>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</si>
  <si>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</si>
  <si>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</si>
  <si>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</si>
  <si>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</si>
  <si>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</si>
  <si>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</si>
  <si>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</si>
  <si>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</si>
  <si>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</si>
  <si>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</si>
  <si>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</si>
  <si>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</si>
  <si>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</si>
  <si>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</si>
  <si>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</si>
  <si>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</si>
  <si>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</si>
  <si>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</si>
  <si>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</si>
  <si>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</si>
  <si>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</si>
  <si>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</si>
  <si>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</si>
  <si>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</si>
  <si>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</si>
  <si>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</si>
  <si>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</si>
  <si>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</si>
  <si>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</si>
  <si>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</si>
  <si>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</si>
  <si>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</si>
  <si>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</si>
  <si>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</si>
  <si>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</si>
  <si>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</si>
  <si>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</si>
  <si>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</si>
  <si>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</si>
  <si>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</si>
  <si>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</si>
  <si>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</si>
  <si>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</si>
  <si>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</si>
  <si>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</si>
  <si>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</si>
  <si>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</si>
  <si>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</si>
  <si>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</si>
  <si>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</si>
  <si>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</si>
  <si>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</si>
  <si>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</si>
  <si>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</si>
  <si>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</si>
  <si>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</si>
  <si>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</si>
  <si>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</si>
  <si>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</si>
  <si>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</si>
  <si>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</si>
  <si>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</si>
  <si>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</si>
  <si>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</si>
  <si>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</si>
  <si>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</si>
  <si>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</si>
  <si>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</si>
  <si>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</si>
  <si>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</si>
  <si>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</si>
  <si>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</si>
  <si>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</si>
  <si>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</si>
  <si>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</si>
  <si>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</si>
  <si>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</si>
  <si>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</si>
  <si>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</si>
  <si>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</si>
  <si>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</si>
  <si>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</si>
  <si>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</si>
  <si>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</si>
  <si>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</si>
  <si>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</si>
  <si>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</si>
  <si>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</si>
  <si>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</si>
  <si>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</si>
  <si>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</si>
  <si>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</si>
  <si>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</si>
  <si>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</si>
  <si>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</si>
  <si>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</si>
  <si>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</si>
  <si>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</si>
  <si>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</si>
  <si>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</si>
  <si>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</si>
  <si>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</si>
  <si>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</si>
  <si>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</si>
  <si>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</si>
  <si>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</si>
  <si>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</si>
  <si>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</si>
  <si>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</si>
  <si>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</si>
  <si>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</si>
  <si>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</si>
  <si>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</si>
  <si>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</si>
  <si>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</si>
  <si>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</si>
  <si>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</si>
  <si>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</si>
  <si>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</si>
  <si>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</si>
  <si>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</si>
  <si>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</si>
  <si>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</si>
  <si>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</si>
  <si>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</si>
  <si>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</si>
  <si>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</si>
  <si>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</si>
  <si>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</si>
  <si>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</si>
  <si>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</si>
  <si>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</si>
  <si>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</si>
  <si>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</si>
  <si>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</si>
  <si>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</si>
  <si>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</si>
  <si>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</si>
  <si>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</si>
  <si>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</si>
  <si>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</si>
  <si>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</si>
  <si>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</si>
  <si>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</si>
  <si>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</si>
  <si>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</si>
  <si>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</si>
  <si>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</si>
  <si>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</si>
  <si>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</si>
  <si>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</si>
  <si>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</si>
  <si>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</si>
  <si>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</si>
  <si>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</si>
  <si>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</si>
  <si>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</si>
  <si>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</si>
  <si>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</si>
  <si>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</si>
  <si>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</si>
  <si>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</si>
  <si>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</si>
  <si>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</si>
  <si>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</si>
  <si>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</si>
  <si>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</si>
  <si>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</si>
  <si>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</si>
  <si>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</si>
  <si>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</si>
  <si>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</si>
  <si>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</si>
  <si>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</si>
  <si>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</si>
  <si>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</si>
  <si>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</si>
  <si>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</si>
  <si>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</si>
  <si>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</si>
  <si>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</si>
  <si>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</si>
  <si>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</si>
  <si>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</si>
  <si>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</si>
  <si>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</si>
  <si>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</si>
  <si>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</si>
  <si>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</si>
  <si>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</si>
  <si>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</si>
  <si>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</si>
  <si>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</si>
  <si>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</si>
  <si>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</si>
  <si>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</si>
  <si>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</si>
  <si>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</si>
  <si>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</si>
  <si>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</si>
  <si>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</si>
  <si>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</si>
  <si>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</si>
  <si>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</si>
  <si>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</si>
  <si>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</si>
  <si>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</si>
  <si>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</si>
  <si>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</si>
  <si>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</si>
  <si>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</si>
  <si>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</si>
  <si>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</si>
  <si>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</si>
  <si>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</si>
  <si>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</si>
  <si>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</si>
  <si>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</si>
  <si>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</si>
  <si>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</si>
  <si>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</si>
  <si>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</si>
  <si>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</si>
  <si>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</si>
  <si>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</si>
  <si>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</si>
  <si>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</si>
  <si>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</si>
  <si>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</si>
  <si>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</si>
  <si>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</si>
  <si>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</si>
  <si>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</si>
  <si>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</si>
  <si>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</si>
  <si>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</si>
  <si>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</si>
  <si>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</si>
  <si>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</si>
  <si>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</si>
  <si>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</si>
  <si>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</si>
  <si>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</si>
  <si>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</si>
  <si>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</si>
  <si>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</si>
  <si>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</si>
  <si>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</si>
  <si>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</si>
  <si>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</si>
  <si>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</si>
  <si>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</si>
  <si>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</si>
  <si>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</si>
  <si>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</si>
  <si>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</si>
  <si>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</si>
  <si>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</si>
  <si>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</si>
  <si>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</si>
  <si>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</si>
  <si>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</si>
  <si>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</si>
  <si>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</si>
  <si>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</si>
  <si>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</si>
  <si>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</si>
  <si>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</si>
  <si>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</si>
  <si>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</si>
  <si>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</si>
  <si>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</si>
  <si>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</si>
  <si>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</si>
  <si>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</si>
  <si>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</si>
  <si>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</si>
  <si>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</si>
  <si>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</si>
  <si>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</si>
  <si>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</si>
  <si>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</si>
  <si>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</si>
  <si>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</si>
  <si>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</si>
  <si>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</si>
  <si>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</si>
  <si>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</si>
  <si>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</si>
  <si>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</si>
  <si>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</si>
  <si>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</si>
  <si>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</si>
  <si>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</si>
  <si>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</si>
  <si>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</si>
  <si>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</si>
  <si>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</si>
  <si>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</si>
  <si>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</si>
  <si>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</si>
  <si>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</si>
  <si>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</si>
  <si>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</si>
  <si>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</si>
  <si>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</si>
  <si>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</si>
  <si>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</si>
  <si>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</si>
  <si>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</si>
  <si>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</si>
  <si>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</si>
  <si>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</si>
  <si>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</si>
  <si>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</si>
  <si>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</si>
  <si>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</si>
  <si>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</si>
  <si>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</si>
  <si>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</si>
  <si>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</si>
  <si>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</si>
  <si>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</si>
  <si>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</si>
  <si>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</si>
  <si>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</si>
  <si>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</si>
  <si>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</si>
  <si>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</si>
  <si>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</si>
  <si>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</si>
  <si>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</si>
  <si>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</si>
  <si>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</si>
  <si>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</si>
  <si>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</si>
  <si>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</si>
  <si>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</si>
  <si>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</si>
  <si>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</si>
  <si>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</si>
  <si>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</si>
  <si>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</si>
  <si>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</si>
  <si>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</si>
  <si>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</si>
  <si>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</si>
  <si>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</si>
  <si>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</si>
  <si>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</si>
  <si>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</si>
  <si>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</si>
  <si>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</si>
  <si>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</si>
  <si>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</si>
  <si>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</si>
  <si>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</si>
  <si>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</si>
  <si>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</si>
  <si>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</si>
  <si>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</si>
  <si>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</si>
  <si>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</si>
  <si>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</si>
  <si>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</si>
  <si>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</si>
  <si>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</si>
  <si>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</si>
  <si>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</si>
  <si>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</si>
  <si>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</si>
  <si>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</si>
  <si>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</si>
  <si>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</si>
  <si>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</si>
  <si>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</si>
  <si>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</si>
  <si>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</si>
  <si>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</si>
  <si>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</si>
  <si>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</si>
  <si>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</si>
  <si>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</si>
  <si>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</si>
  <si>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</si>
  <si>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</si>
  <si>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</si>
  <si>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</si>
  <si>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</si>
  <si>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</si>
  <si>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</si>
  <si>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</si>
  <si>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</si>
  <si>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</si>
  <si>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</si>
  <si>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</si>
  <si>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</si>
  <si>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</si>
  <si>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</si>
  <si>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</si>
  <si>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</si>
  <si>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</si>
  <si>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</si>
  <si>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</si>
  <si>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</si>
  <si>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</si>
  <si>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</si>
  <si>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</si>
  <si>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</si>
  <si>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</si>
  <si>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</si>
  <si>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</si>
  <si>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</si>
  <si>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</si>
  <si>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</si>
  <si>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</si>
  <si>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</si>
  <si>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</si>
  <si>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</si>
  <si>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</si>
  <si>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</si>
  <si>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</si>
  <si>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</si>
  <si>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</si>
  <si>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</si>
  <si>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</si>
  <si>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</si>
  <si>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</si>
  <si>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</si>
  <si>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</si>
  <si>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</si>
  <si>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</si>
  <si>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</si>
  <si>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</si>
  <si>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</si>
  <si>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</si>
  <si>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</si>
  <si>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</si>
  <si>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</si>
  <si>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</si>
  <si>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</si>
  <si>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</si>
  <si>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</si>
  <si>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</si>
  <si>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</si>
  <si>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</si>
  <si>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</si>
  <si>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</si>
  <si>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</si>
  <si>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</si>
  <si>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</si>
  <si>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</si>
  <si>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</si>
  <si>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</si>
  <si>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</si>
  <si>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</si>
  <si>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</si>
  <si>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</si>
  <si>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</si>
  <si>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</si>
  <si>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</si>
  <si>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</si>
  <si>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</si>
  <si>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</si>
  <si>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</si>
  <si>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</si>
  <si>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</si>
  <si>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</si>
  <si>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</si>
  <si>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</si>
  <si>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</si>
  <si>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</si>
  <si>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</si>
  <si>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</si>
  <si>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</si>
  <si>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</si>
  <si>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</si>
  <si>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</si>
  <si>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</si>
  <si>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</si>
  <si>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</si>
  <si>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</si>
  <si>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</si>
  <si>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</si>
  <si>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</si>
  <si>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</si>
  <si>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</si>
  <si>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</si>
  <si>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</si>
  <si>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</si>
  <si>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</si>
  <si>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</si>
  <si>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</si>
  <si>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</si>
  <si>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</si>
  <si>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</si>
  <si>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</si>
  <si>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</si>
  <si>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</si>
  <si>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</si>
  <si>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</si>
  <si>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</si>
  <si>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</si>
  <si>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</si>
  <si>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</si>
  <si>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</si>
  <si>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</si>
  <si>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</si>
  <si>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</si>
  <si>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</si>
  <si>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</si>
  <si>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</si>
  <si>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</si>
  <si>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</si>
  <si>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</si>
  <si>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</si>
  <si>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</si>
  <si>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</si>
  <si>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</si>
  <si>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</si>
  <si>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</si>
  <si>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</si>
  <si>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</si>
  <si>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</si>
  <si>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</si>
  <si>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</si>
  <si>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</si>
  <si>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</si>
  <si>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</si>
  <si>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</si>
  <si>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</si>
  <si>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</si>
  <si>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</si>
  <si>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</si>
  <si>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</si>
  <si>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</si>
  <si>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</si>
  <si>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</si>
  <si>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</si>
  <si>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</si>
  <si>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</si>
  <si>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</si>
  <si>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</si>
  <si>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</si>
  <si>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</si>
  <si>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</si>
  <si>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</si>
  <si>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</si>
  <si>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</si>
  <si>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</si>
  <si>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</si>
  <si>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</si>
  <si>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</si>
  <si>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</si>
  <si>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</si>
  <si>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</si>
  <si>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</si>
  <si>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</si>
  <si>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</si>
  <si>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</si>
  <si>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</si>
  <si>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</si>
  <si>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</si>
  <si>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</si>
  <si>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</si>
  <si>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</si>
  <si>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</si>
  <si>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</si>
  <si>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</si>
  <si>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</si>
  <si>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</si>
  <si>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</si>
  <si>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</si>
  <si>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</si>
  <si>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</si>
  <si>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</si>
  <si>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</si>
  <si>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</si>
  <si>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</si>
  <si>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</si>
  <si>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</si>
  <si>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</si>
  <si>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</si>
  <si>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</si>
  <si>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</si>
  <si>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</si>
  <si>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</si>
  <si>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</si>
  <si>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</si>
  <si>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</si>
  <si>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</si>
  <si>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</si>
  <si>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</si>
  <si>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</si>
  <si>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</si>
  <si>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</si>
  <si>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</si>
  <si>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</si>
  <si>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</si>
  <si>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</si>
  <si>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</si>
  <si>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</si>
  <si>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</si>
  <si>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</si>
  <si>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</si>
  <si>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</si>
  <si>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</si>
  <si>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</si>
  <si>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</si>
  <si>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</si>
  <si>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</si>
  <si>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</si>
  <si>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</si>
  <si>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</si>
  <si>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</si>
  <si>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</si>
  <si>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</si>
  <si>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</si>
  <si>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</si>
  <si>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</si>
  <si>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</si>
  <si>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</si>
  <si>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</si>
  <si>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</si>
  <si>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</si>
  <si>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</si>
  <si>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</si>
  <si>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</si>
  <si>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</si>
  <si>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</si>
  <si>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</si>
  <si>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</si>
  <si>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</si>
  <si>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</si>
  <si>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</si>
  <si>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</si>
  <si>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</si>
  <si>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</si>
  <si>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</si>
  <si>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</si>
  <si>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</si>
  <si>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</si>
  <si>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</si>
  <si>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</si>
  <si>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</si>
  <si>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</si>
  <si>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</si>
  <si>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</si>
  <si>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</si>
  <si>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</si>
  <si>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</si>
  <si>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</si>
  <si>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</si>
  <si>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</si>
  <si>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</si>
  <si>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</si>
  <si>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</si>
  <si>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</si>
  <si>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</si>
  <si>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</si>
  <si>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</si>
  <si>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</si>
  <si>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</si>
  <si>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</si>
  <si>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</si>
  <si>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</si>
  <si>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</si>
  <si>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</si>
  <si>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</si>
  <si>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</si>
  <si>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</si>
  <si>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</si>
  <si>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</si>
  <si>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</si>
  <si>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</si>
  <si>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</si>
  <si>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</si>
  <si>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</si>
  <si>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</si>
  <si>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</si>
  <si>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</si>
  <si>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</si>
  <si>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</si>
  <si>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</si>
  <si>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</si>
  <si>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</si>
  <si>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</si>
  <si>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</si>
  <si>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</si>
  <si>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</si>
  <si>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</si>
  <si>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</si>
  <si>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</si>
  <si>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</si>
  <si>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</si>
  <si>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</si>
  <si>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</si>
  <si>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</si>
  <si>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</si>
  <si>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</si>
  <si>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</si>
  <si>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</si>
  <si>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</si>
  <si>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</si>
  <si>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</si>
  <si>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</si>
  <si>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</si>
  <si>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</si>
  <si>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</si>
  <si>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</si>
  <si>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</si>
  <si>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</si>
  <si>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</si>
  <si>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</si>
  <si>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</si>
  <si>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</si>
  <si>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</si>
  <si>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</si>
  <si>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</si>
  <si>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</si>
  <si>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</si>
  <si>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</si>
  <si>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</si>
  <si>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</si>
  <si>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</si>
  <si>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</si>
  <si>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</si>
  <si>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</si>
  <si>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</si>
  <si>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</si>
  <si>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</si>
  <si>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</si>
  <si>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</si>
  <si>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</si>
  <si>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</si>
  <si>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</si>
  <si>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</si>
  <si>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</si>
  <si>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</si>
  <si>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</si>
  <si>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</si>
  <si>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</si>
  <si>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</si>
  <si>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</si>
  <si>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</si>
  <si>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</si>
  <si>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</si>
  <si>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</si>
  <si>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</si>
  <si>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</si>
  <si>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</si>
  <si>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</si>
  <si>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</si>
  <si>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</si>
  <si>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</si>
  <si>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</si>
  <si>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</si>
  <si>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</si>
  <si>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</si>
  <si>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</si>
  <si>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</si>
  <si>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</si>
  <si>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</si>
  <si>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</si>
  <si>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</si>
  <si>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</si>
  <si>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</si>
  <si>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</si>
  <si>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</si>
  <si>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</si>
  <si>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</si>
  <si>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</si>
  <si>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</si>
  <si>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</si>
  <si>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</si>
  <si>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</si>
  <si>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</si>
  <si>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</si>
  <si>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</si>
  <si>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</si>
  <si>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</si>
  <si>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</si>
  <si>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</si>
  <si>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</si>
  <si>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</si>
  <si>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</si>
  <si>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</si>
  <si>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</si>
  <si>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</si>
  <si>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</si>
  <si>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</si>
  <si>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</si>
  <si>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</si>
  <si>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</si>
  <si>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</si>
  <si>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</si>
  <si>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</si>
  <si>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</si>
  <si>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</si>
  <si>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</si>
  <si>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</si>
  <si>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</si>
  <si>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</si>
  <si>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</si>
  <si>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</si>
  <si>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</si>
  <si>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</si>
  <si>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</si>
  <si>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</si>
  <si>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</si>
  <si>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</si>
  <si>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</si>
  <si>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</si>
  <si>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</si>
  <si>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</si>
  <si>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</si>
  <si>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</si>
  <si>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</si>
  <si>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</si>
  <si>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</si>
  <si>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</si>
  <si>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</si>
  <si>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</si>
  <si>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</si>
  <si>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</si>
  <si>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</si>
  <si>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</si>
  <si>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</si>
  <si>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</si>
  <si>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</si>
  <si>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</si>
  <si>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</si>
  <si>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</si>
  <si>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</si>
  <si>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</si>
  <si>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</si>
  <si>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</si>
  <si>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</si>
  <si>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</si>
  <si>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</si>
  <si>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</si>
  <si>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</si>
  <si>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</si>
  <si>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</si>
  <si>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</si>
  <si>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</si>
  <si>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</si>
  <si>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</si>
  <si>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</si>
  <si>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</si>
  <si>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</si>
  <si>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</si>
  <si>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</si>
  <si>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</si>
  <si>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</si>
  <si>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</si>
  <si>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</si>
  <si>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</si>
  <si>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</si>
  <si>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</si>
  <si>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</si>
  <si>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</si>
  <si>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</si>
  <si>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</si>
  <si>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</si>
  <si>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</si>
  <si>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</si>
  <si>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</si>
  <si>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</si>
  <si>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</si>
  <si>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</si>
  <si>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</si>
  <si>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</si>
  <si>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</si>
  <si>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</si>
  <si>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</si>
  <si>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</si>
  <si>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</si>
  <si>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</si>
  <si>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</si>
  <si>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</si>
  <si>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</si>
  <si>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</si>
  <si>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</si>
  <si>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</si>
  <si>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</si>
  <si>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</si>
  <si>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</si>
  <si>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</si>
  <si>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</si>
  <si>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</si>
  <si>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</si>
  <si>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</si>
  <si>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</si>
  <si>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</si>
  <si>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</si>
  <si>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</si>
  <si>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</si>
  <si>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</si>
  <si>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</si>
  <si>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</si>
  <si>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</si>
  <si>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</si>
  <si>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</si>
  <si>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</si>
  <si>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</si>
  <si>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</si>
  <si>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</si>
  <si>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</si>
  <si>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</si>
  <si>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</si>
  <si>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</si>
  <si>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</si>
  <si>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</si>
  <si>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</si>
  <si>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</si>
  <si>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</si>
  <si>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</si>
  <si>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</si>
  <si>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</si>
  <si>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</si>
  <si>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</si>
  <si>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</si>
  <si>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</si>
  <si>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</si>
  <si>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</si>
  <si>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</si>
  <si>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</si>
  <si>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</si>
  <si>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</si>
  <si>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</si>
  <si>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</si>
  <si>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</si>
  <si>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</si>
  <si>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</si>
  <si>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</si>
  <si>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</si>
  <si>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</si>
  <si>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</si>
  <si>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</si>
  <si>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</si>
  <si>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</si>
  <si>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</si>
  <si>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</si>
  <si>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</si>
  <si>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</si>
  <si>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</si>
  <si>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</si>
  <si>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</si>
  <si>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</si>
  <si>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</si>
  <si>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</si>
  <si>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</si>
  <si>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</si>
  <si>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</si>
  <si>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</si>
  <si>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</si>
  <si>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</si>
  <si>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</si>
  <si>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</si>
  <si>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</si>
  <si>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</si>
  <si>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</si>
  <si>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</si>
  <si>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</si>
  <si>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</si>
  <si>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</si>
  <si>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</si>
  <si>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</si>
  <si>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</si>
  <si>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</si>
  <si>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</si>
  <si>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</si>
  <si>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</si>
  <si>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</si>
  <si>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</si>
  <si>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</si>
  <si>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</si>
  <si>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</si>
  <si>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</si>
  <si>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</si>
  <si>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</si>
  <si>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</si>
  <si>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</si>
  <si>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</si>
  <si>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</si>
  <si>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</si>
  <si>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</si>
  <si>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</si>
  <si>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</si>
  <si>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</si>
  <si>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</si>
  <si>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</si>
  <si>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</si>
  <si>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</si>
  <si>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</si>
  <si>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</si>
  <si>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</si>
  <si>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</si>
  <si>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</si>
  <si>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</si>
  <si>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</si>
  <si>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</si>
  <si>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</si>
  <si>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</si>
  <si>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</si>
  <si>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</si>
  <si>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</si>
  <si>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</si>
  <si>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</si>
  <si>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</si>
  <si>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</si>
  <si>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</si>
  <si>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</si>
  <si>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</si>
  <si>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</si>
  <si>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</si>
  <si>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</si>
  <si>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</si>
  <si>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</si>
  <si>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</si>
  <si>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</si>
  <si>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</si>
  <si>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</si>
  <si>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</si>
  <si>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</si>
  <si>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</si>
  <si>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</si>
  <si>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</si>
  <si>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</si>
  <si>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</si>
  <si>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</si>
  <si>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</si>
  <si>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</si>
  <si>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</si>
  <si>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</si>
  <si>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</si>
  <si>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</si>
  <si>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</si>
  <si>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</si>
  <si>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</si>
  <si>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</si>
  <si>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</si>
  <si>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</si>
  <si>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</si>
  <si>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</si>
  <si>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</si>
  <si>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</si>
  <si>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</si>
  <si>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</si>
  <si>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</si>
  <si>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</si>
  <si>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</si>
  <si>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</si>
  <si>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</si>
  <si>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</si>
  <si>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</si>
  <si>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</si>
  <si>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</si>
  <si>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</si>
  <si>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</si>
  <si>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</si>
  <si>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</si>
  <si>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</si>
  <si>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</si>
  <si>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</si>
  <si>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</si>
  <si>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</si>
  <si>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</si>
  <si>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</si>
  <si>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</si>
  <si>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</si>
  <si>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</si>
  <si>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</si>
  <si>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</si>
  <si>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</si>
  <si>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</si>
  <si>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</si>
  <si>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</si>
  <si>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</si>
  <si>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</si>
  <si>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</si>
  <si>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</si>
  <si>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</si>
  <si>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</si>
  <si>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</si>
  <si>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</si>
  <si>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</si>
  <si>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</si>
  <si>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</si>
  <si>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</si>
  <si>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</si>
  <si>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</si>
  <si>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</si>
  <si>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</si>
  <si>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</si>
  <si>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</si>
  <si>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</si>
  <si>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</si>
  <si>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</si>
  <si>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</si>
  <si>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</si>
  <si>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</si>
  <si>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</si>
  <si>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</si>
  <si>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</si>
  <si>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</si>
  <si>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</si>
  <si>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</si>
  <si>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</si>
  <si>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</si>
  <si>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</si>
  <si>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</si>
  <si>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</si>
  <si>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</si>
  <si>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</si>
  <si>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</si>
  <si>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</si>
  <si>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</si>
  <si>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</si>
  <si>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</si>
  <si>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</si>
  <si>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</si>
  <si>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</si>
  <si>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</si>
  <si>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</si>
  <si>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</si>
  <si>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</si>
  <si>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</si>
  <si>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</si>
  <si>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</si>
  <si>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</si>
  <si>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</si>
  <si>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</si>
  <si>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</si>
  <si>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</si>
  <si>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</si>
  <si>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</si>
  <si>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</si>
  <si>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</si>
  <si>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</si>
  <si>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</si>
  <si>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</si>
  <si>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</si>
  <si>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</si>
  <si>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</si>
  <si>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</si>
  <si>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</si>
  <si>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</si>
  <si>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</si>
  <si>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</si>
  <si>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</si>
  <si>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</si>
  <si>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</si>
  <si>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</si>
  <si>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</si>
  <si>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</si>
  <si>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</si>
  <si>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</si>
  <si>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</si>
  <si>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</si>
  <si>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</si>
  <si>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</si>
  <si>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</si>
  <si>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</si>
  <si>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</si>
  <si>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</si>
  <si>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</si>
  <si>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</si>
  <si>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</si>
  <si>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</si>
  <si>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</si>
  <si>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</si>
  <si>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</si>
  <si>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</si>
  <si>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</si>
  <si>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</si>
  <si>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</si>
  <si>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</si>
  <si>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</si>
  <si>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</si>
  <si>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</si>
  <si>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</si>
  <si>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</si>
  <si>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</si>
  <si>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</si>
  <si>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</si>
  <si>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</si>
  <si>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</si>
  <si>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</si>
  <si>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</si>
  <si>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</si>
  <si>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</si>
  <si>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</si>
  <si>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</si>
  <si>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</si>
  <si>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</si>
  <si>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</si>
  <si>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</si>
  <si>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</si>
  <si>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</si>
  <si>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</si>
  <si>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</si>
  <si>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</si>
  <si>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</si>
  <si>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</si>
  <si>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</si>
  <si>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</si>
  <si>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</si>
  <si>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</si>
  <si>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</si>
  <si>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</si>
  <si>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</si>
  <si>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</si>
  <si>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</si>
  <si>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</si>
  <si>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</si>
  <si>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</si>
  <si>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</si>
  <si>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</si>
  <si>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</si>
  <si>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</si>
  <si>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</si>
  <si>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</si>
  <si>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</si>
  <si>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</si>
  <si>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</si>
  <si>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</si>
  <si>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</si>
  <si>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</si>
  <si>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</si>
  <si>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</si>
  <si>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</si>
  <si>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</si>
  <si>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</si>
  <si>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</si>
  <si>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</si>
  <si>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</si>
  <si>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</si>
  <si>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</si>
  <si>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</si>
  <si>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</si>
  <si>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</si>
  <si>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</si>
  <si>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</si>
  <si>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</si>
  <si>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</si>
  <si>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</si>
  <si>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</si>
  <si>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</si>
  <si>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</si>
  <si>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</si>
  <si>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</si>
  <si>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</si>
  <si>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</si>
  <si>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</si>
  <si>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</si>
  <si>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</si>
  <si>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</si>
  <si>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</si>
  <si>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</si>
  <si>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</si>
  <si>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</si>
  <si>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</si>
  <si>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</si>
  <si>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</si>
  <si>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</si>
  <si>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</si>
  <si>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</si>
  <si>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</si>
  <si>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</si>
  <si>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</si>
  <si>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</si>
  <si>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</si>
  <si>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</si>
  <si>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</si>
  <si>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</si>
  <si>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</si>
  <si>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</si>
  <si>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</si>
  <si>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</si>
  <si>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</si>
  <si>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</si>
  <si>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</si>
  <si>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</si>
  <si>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</si>
  <si>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</si>
  <si>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</si>
  <si>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</si>
  <si>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</si>
  <si>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</si>
  <si>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</si>
  <si>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</si>
  <si>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</si>
  <si>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</si>
  <si>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</si>
  <si>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</si>
  <si>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</si>
  <si>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</si>
  <si>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</si>
  <si>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</si>
  <si>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</si>
  <si>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</si>
  <si>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</si>
  <si>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</si>
  <si>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</si>
  <si>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</si>
  <si>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</si>
  <si>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</si>
  <si>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</si>
  <si>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</si>
  <si>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</si>
  <si>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</si>
  <si>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</si>
  <si>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</si>
  <si>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</si>
  <si>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</si>
  <si>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</si>
  <si>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</si>
  <si>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</si>
  <si>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</si>
  <si>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</si>
  <si>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</si>
  <si>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</si>
  <si>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</si>
  <si>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</si>
  <si>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</si>
  <si>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</si>
  <si>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</si>
  <si>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</si>
  <si>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</si>
  <si>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</si>
  <si>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</si>
  <si>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</si>
  <si>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</si>
  <si>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</si>
  <si>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</si>
  <si>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</si>
  <si>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</si>
  <si>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</si>
  <si>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</si>
  <si>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</si>
  <si>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</si>
  <si>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</si>
  <si>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</si>
  <si>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</si>
  <si>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</si>
  <si>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</si>
  <si>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</si>
  <si>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</si>
  <si>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</si>
  <si>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</si>
  <si>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</si>
  <si>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</si>
  <si>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</si>
  <si>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</si>
  <si>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</si>
  <si>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</si>
  <si>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</si>
  <si>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</si>
  <si>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</si>
  <si>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</si>
  <si>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</si>
  <si>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</si>
  <si>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</si>
  <si>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</si>
  <si>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</si>
  <si>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</si>
  <si>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</si>
  <si>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</si>
  <si>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</si>
  <si>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</si>
  <si>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</si>
  <si>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</si>
  <si>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</si>
  <si>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</si>
  <si>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</si>
  <si>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</si>
  <si>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</si>
  <si>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</si>
  <si>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</si>
  <si>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</si>
  <si>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</si>
  <si>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</si>
  <si>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</si>
  <si>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</si>
  <si>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</si>
  <si>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</si>
  <si>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</si>
  <si>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</si>
  <si>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</si>
  <si>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</si>
  <si>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</si>
  <si>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</si>
  <si>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</si>
  <si>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</si>
  <si>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</si>
  <si>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</si>
  <si>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</si>
  <si>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</si>
  <si>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</si>
  <si>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</si>
  <si>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</si>
  <si>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</si>
  <si>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</si>
  <si>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</si>
  <si>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</si>
  <si>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</si>
  <si>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</si>
  <si>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</si>
  <si>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</si>
  <si>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</si>
  <si>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</si>
  <si>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</si>
  <si>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</si>
  <si>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</si>
  <si>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</si>
  <si>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</si>
  <si>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</si>
  <si>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</si>
  <si>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</si>
  <si>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</si>
  <si>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</si>
  <si>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</si>
  <si>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</si>
  <si>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</si>
  <si>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</si>
  <si>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</si>
  <si>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</si>
  <si>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</si>
  <si>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</si>
  <si>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</si>
  <si>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</si>
  <si>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</si>
  <si>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</si>
  <si>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</si>
  <si>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</si>
  <si>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</si>
  <si>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</si>
  <si>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</si>
  <si>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</si>
  <si>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</si>
  <si>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</si>
  <si>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</si>
  <si>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</si>
  <si>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</si>
  <si>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</si>
  <si>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</si>
  <si>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</si>
  <si>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</si>
  <si>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</si>
  <si>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</si>
  <si>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</si>
  <si>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</si>
  <si>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</si>
  <si>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</si>
  <si>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</si>
  <si>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</si>
  <si>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</si>
  <si>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</si>
  <si>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</si>
  <si>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</si>
  <si>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</si>
  <si>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</si>
  <si>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</si>
  <si>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</si>
  <si>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</si>
  <si>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</si>
  <si>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</si>
  <si>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</si>
  <si>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</si>
  <si>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</si>
  <si>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</si>
  <si>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</si>
  <si>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</si>
  <si>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</si>
  <si>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</si>
  <si>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</si>
  <si>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</si>
  <si>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</si>
  <si>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</si>
  <si>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</si>
  <si>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</si>
  <si>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</si>
  <si>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</si>
  <si>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</si>
  <si>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</si>
  <si>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</si>
  <si>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</si>
  <si>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</si>
  <si>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</si>
  <si>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</si>
  <si>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</si>
  <si>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</si>
  <si>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</si>
  <si>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</si>
  <si>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</si>
  <si>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</si>
  <si>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</si>
  <si>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</si>
  <si>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</si>
  <si>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</si>
  <si>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</si>
  <si>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</si>
  <si>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</si>
  <si>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</si>
  <si>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</si>
  <si>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</si>
  <si>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</si>
  <si>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</si>
  <si>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</si>
  <si>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</si>
  <si>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</si>
  <si>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</si>
  <si>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</si>
  <si>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</si>
  <si>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</si>
  <si>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</si>
  <si>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</si>
  <si>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</si>
  <si>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</si>
  <si>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</si>
  <si>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</si>
  <si>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</si>
  <si>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</si>
  <si>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</si>
  <si>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</si>
  <si>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</si>
  <si>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</si>
  <si>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</si>
  <si>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</si>
  <si>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</si>
  <si>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</si>
  <si>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</si>
  <si>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</si>
  <si>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</si>
  <si>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</si>
  <si>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</si>
  <si>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</si>
  <si>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</si>
  <si>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</si>
  <si>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</si>
  <si>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</si>
  <si>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</si>
  <si>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</si>
  <si>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</si>
  <si>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</si>
  <si>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</si>
  <si>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</si>
  <si>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</si>
  <si>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</si>
  <si>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</si>
  <si>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</si>
  <si>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</si>
  <si>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</si>
  <si>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</si>
  <si>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</si>
  <si>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</si>
  <si>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</si>
  <si>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</si>
  <si>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</si>
  <si>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</si>
  <si>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</si>
  <si>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</si>
  <si>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</si>
  <si>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</si>
  <si>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</si>
  <si>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</si>
  <si>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</si>
  <si>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</si>
  <si>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</si>
  <si>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</si>
  <si>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</si>
  <si>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</si>
  <si>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</si>
  <si>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</si>
  <si>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</si>
  <si>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</si>
  <si>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</si>
  <si>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</si>
  <si>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</si>
  <si>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</si>
  <si>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</si>
  <si>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</si>
  <si>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</si>
  <si>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</si>
  <si>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</si>
  <si>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</si>
  <si>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</si>
  <si>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</si>
  <si>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</si>
  <si>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</si>
  <si>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</si>
  <si>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</si>
  <si>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</si>
  <si>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</si>
  <si>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</si>
  <si>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</si>
  <si>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</si>
  <si>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</si>
  <si>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</si>
  <si>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</si>
  <si>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</si>
  <si>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</si>
  <si>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</si>
  <si>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</si>
  <si>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</si>
  <si>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</si>
  <si>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</si>
  <si>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</si>
  <si>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</si>
  <si>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</si>
  <si>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</si>
  <si>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</si>
  <si>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</si>
  <si>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</si>
  <si>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</si>
  <si>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</si>
  <si>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</si>
  <si>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</si>
  <si>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</si>
  <si>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</si>
  <si>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</si>
  <si>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</si>
  <si>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</si>
  <si>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</si>
  <si>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</si>
  <si>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</si>
  <si>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</si>
  <si>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</si>
  <si>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</si>
  <si>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</si>
  <si>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</si>
  <si>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</si>
  <si>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</si>
  <si>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</si>
  <si>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</si>
  <si>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</si>
  <si>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</si>
  <si>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</si>
  <si>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</si>
  <si>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</si>
  <si>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</si>
  <si>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</si>
  <si>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</si>
  <si>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</si>
  <si>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</si>
  <si>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</si>
  <si>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</si>
  <si>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</si>
  <si>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</si>
  <si>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</si>
  <si>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</si>
  <si>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</si>
  <si>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</si>
  <si>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</si>
  <si>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</si>
  <si>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</si>
  <si>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</si>
  <si>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</si>
  <si>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</si>
  <si>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</si>
  <si>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</si>
  <si>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</si>
  <si>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</si>
  <si>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</si>
  <si>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</si>
  <si>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</si>
  <si>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</si>
  <si>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</si>
  <si>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</si>
  <si>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</si>
  <si>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</si>
  <si>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</si>
  <si>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</si>
  <si>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</si>
  <si>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</si>
  <si>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</si>
  <si>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</si>
  <si>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</si>
  <si>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</si>
  <si>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</si>
  <si>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</si>
  <si>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</si>
  <si>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</si>
  <si>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</si>
  <si>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</si>
  <si>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</si>
  <si>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</si>
  <si>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</si>
  <si>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</si>
  <si>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</si>
  <si>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</si>
  <si>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</si>
  <si>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</si>
  <si>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</si>
  <si>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</si>
  <si>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</si>
  <si>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</si>
  <si>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</si>
  <si>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</si>
  <si>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</si>
  <si>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</si>
  <si>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</si>
  <si>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</si>
  <si>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</si>
  <si>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</si>
  <si>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</si>
  <si>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</si>
  <si>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</si>
  <si>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</si>
  <si>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</si>
  <si>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</si>
  <si>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</si>
  <si>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</si>
  <si>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</si>
  <si>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</si>
  <si>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</si>
  <si>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</si>
  <si>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</si>
  <si>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</si>
  <si>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</si>
  <si>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</si>
  <si>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</si>
  <si>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</si>
  <si>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</si>
  <si>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</si>
  <si>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</si>
  <si>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</si>
  <si>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</si>
  <si>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</si>
  <si>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</si>
  <si>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</si>
  <si>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</si>
  <si>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</si>
  <si>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</si>
  <si>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</si>
  <si>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</si>
  <si>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</si>
  <si>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</si>
  <si>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</si>
  <si>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</si>
  <si>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</si>
  <si>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</si>
  <si>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</si>
  <si>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</si>
  <si>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</si>
  <si>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</si>
  <si>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</si>
  <si>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</si>
  <si>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</si>
  <si>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</si>
  <si>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</si>
  <si>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</si>
  <si>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</si>
  <si>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</si>
  <si>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</si>
  <si>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</si>
  <si>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</si>
  <si>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</si>
  <si>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</si>
  <si>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</si>
  <si>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</si>
  <si>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</si>
  <si>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</si>
  <si>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</si>
  <si>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</si>
  <si>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</si>
  <si>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</si>
  <si>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</si>
  <si>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</si>
  <si>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</si>
  <si>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</si>
  <si>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</si>
  <si>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</si>
  <si>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</si>
  <si>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</si>
  <si>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</si>
  <si>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</si>
  <si>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</si>
  <si>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</si>
  <si>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</si>
  <si>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</si>
  <si>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</si>
  <si>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</si>
  <si>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</si>
  <si>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</si>
  <si>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</si>
  <si>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</si>
  <si>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</si>
  <si>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</si>
  <si>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</si>
  <si>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</si>
  <si>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</si>
  <si>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</si>
  <si>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</si>
  <si>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</si>
  <si>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</si>
  <si>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</si>
  <si>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</si>
  <si>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</si>
  <si>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</si>
  <si>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</si>
  <si>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</si>
  <si>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</si>
  <si>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</si>
  <si>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</si>
  <si>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</si>
  <si>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</si>
  <si>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</si>
  <si>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</si>
  <si>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</si>
  <si>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</si>
  <si>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</si>
  <si>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</si>
  <si>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</si>
  <si>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</si>
  <si>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</si>
  <si>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</si>
  <si>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</si>
  <si>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</si>
  <si>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</si>
  <si>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</si>
  <si>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</si>
  <si>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</si>
  <si>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</si>
  <si>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</si>
  <si>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</si>
  <si>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</si>
  <si>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</si>
  <si>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</si>
  <si>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</si>
  <si>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</si>
  <si>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</si>
  <si>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</si>
  <si>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</si>
  <si>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</si>
  <si>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</si>
  <si>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</si>
  <si>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</si>
  <si>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</si>
  <si>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</si>
  <si>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</si>
  <si>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</si>
  <si>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</si>
  <si>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</si>
  <si>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</si>
  <si>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</si>
  <si>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</si>
  <si>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</si>
  <si>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</si>
  <si>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</si>
  <si>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</si>
  <si>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</si>
  <si>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</si>
  <si>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</si>
  <si>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</si>
  <si>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</si>
  <si>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</si>
  <si>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</si>
  <si>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</si>
  <si>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</si>
  <si>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</si>
  <si>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</si>
  <si>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</si>
  <si>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</si>
  <si>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</si>
  <si>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</si>
  <si>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</si>
  <si>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</si>
  <si>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</si>
  <si>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</si>
  <si>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</si>
  <si>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</si>
  <si>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</si>
  <si>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</si>
  <si>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</si>
  <si>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</si>
  <si>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</si>
  <si>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</si>
  <si>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</si>
  <si>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</si>
  <si>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</si>
  <si>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</si>
  <si>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</si>
  <si>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</si>
  <si>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</si>
  <si>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</si>
  <si>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</si>
  <si>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</si>
  <si>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</si>
  <si>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</si>
  <si>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</si>
  <si>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</si>
  <si>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</si>
  <si>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</si>
  <si>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</si>
  <si>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</si>
  <si>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</si>
  <si>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</si>
  <si>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</si>
  <si>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</si>
  <si>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</si>
  <si>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</si>
  <si>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</si>
  <si>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</si>
  <si>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</si>
  <si>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</si>
  <si>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</si>
  <si>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</si>
  <si>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</si>
  <si>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</si>
  <si>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</si>
  <si>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</si>
  <si>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</si>
  <si>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</si>
  <si>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</si>
  <si>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</si>
  <si>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</si>
  <si>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</si>
  <si>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</si>
  <si>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</si>
  <si>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</si>
  <si>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</si>
  <si>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</si>
  <si>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</si>
  <si>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</si>
  <si>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</si>
  <si>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</si>
  <si>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</si>
  <si>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</si>
  <si>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</si>
  <si>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</si>
  <si>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</si>
  <si>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</si>
  <si>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</si>
  <si>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</si>
  <si>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</si>
  <si>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</si>
  <si>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</si>
  <si>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</si>
  <si>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</si>
  <si>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</si>
  <si>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</si>
  <si>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</si>
  <si>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</si>
  <si>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</si>
  <si>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</si>
  <si>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</si>
  <si>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</si>
  <si>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</si>
  <si>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</si>
  <si>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</si>
  <si>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</si>
  <si>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</si>
  <si>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</si>
  <si>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</si>
  <si>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</si>
  <si>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</si>
  <si>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</si>
  <si>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</si>
  <si>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</si>
  <si>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</si>
  <si>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</si>
  <si>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</si>
  <si>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</si>
  <si>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</si>
  <si>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</si>
  <si>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</si>
  <si>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</si>
  <si>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</si>
  <si>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</si>
  <si>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</si>
  <si>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</si>
  <si>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</si>
  <si>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</si>
  <si>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</si>
  <si>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</si>
  <si>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</si>
  <si>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</si>
  <si>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</si>
  <si>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</si>
  <si>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</si>
  <si>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</si>
  <si>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</si>
  <si>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</si>
  <si>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</si>
  <si>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</si>
  <si>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</si>
  <si>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</si>
  <si>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</si>
  <si>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</si>
  <si>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</si>
  <si>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</si>
  <si>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</si>
  <si>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</si>
  <si>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</si>
  <si>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</si>
  <si>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</si>
  <si>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</si>
  <si>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</si>
  <si>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</si>
  <si>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</si>
  <si>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</si>
  <si>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</si>
  <si>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</si>
  <si>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</si>
  <si>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</si>
  <si>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</si>
  <si>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</si>
  <si>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</si>
  <si>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</si>
  <si>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</si>
  <si>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</si>
  <si>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</si>
  <si>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</si>
  <si>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</si>
  <si>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</si>
  <si>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</si>
  <si>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</si>
  <si>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</si>
  <si>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</si>
  <si>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</si>
  <si>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</si>
  <si>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</si>
  <si>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</si>
  <si>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</si>
  <si>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</si>
  <si>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</si>
  <si>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</si>
  <si>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</si>
  <si>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</si>
  <si>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</si>
  <si>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</si>
  <si>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</si>
  <si>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</si>
  <si>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</si>
  <si>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</si>
  <si>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</si>
  <si>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</si>
  <si>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</si>
  <si>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</si>
  <si>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</si>
  <si>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</si>
  <si>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</si>
  <si>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</si>
  <si>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</si>
  <si>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</si>
  <si>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</si>
  <si>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</si>
  <si>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</si>
  <si>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</si>
  <si>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</si>
  <si>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</si>
  <si>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</si>
  <si>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</si>
  <si>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</si>
  <si>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</si>
  <si>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</si>
  <si>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</si>
  <si>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</si>
  <si>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</si>
  <si>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</si>
  <si>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</si>
  <si>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</si>
  <si>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</si>
  <si>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</si>
  <si>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</si>
  <si>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</si>
  <si>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</si>
  <si>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</si>
  <si>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</si>
  <si>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</si>
  <si>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</si>
  <si>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</si>
  <si>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</si>
  <si>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</si>
  <si>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</si>
  <si>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</si>
  <si>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</si>
  <si>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</si>
  <si>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</si>
  <si>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</si>
  <si>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</si>
  <si>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</si>
  <si>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</si>
  <si>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</si>
  <si>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</si>
  <si>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</si>
  <si>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</si>
  <si>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</si>
  <si>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</si>
  <si>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</si>
  <si>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</si>
  <si>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</si>
  <si>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</si>
  <si>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</si>
  <si>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</si>
  <si>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</si>
  <si>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</si>
  <si>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</si>
  <si>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</si>
  <si>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</si>
  <si>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</si>
  <si>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</si>
  <si>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</si>
  <si>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</si>
  <si>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</si>
  <si>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</si>
  <si>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</si>
  <si>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</si>
  <si>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</si>
  <si>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</si>
  <si>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</si>
  <si>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</si>
  <si>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</si>
  <si>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</si>
  <si>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</si>
  <si>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</si>
  <si>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</si>
  <si>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</si>
  <si>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</si>
  <si>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</si>
  <si>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</si>
  <si>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</si>
  <si>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</si>
  <si>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</si>
  <si>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</si>
  <si>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</si>
  <si>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</si>
  <si>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</si>
  <si>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</si>
  <si>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</si>
  <si>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</si>
  <si>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</si>
  <si>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</si>
  <si>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</si>
  <si>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</si>
  <si>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</si>
  <si>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</si>
  <si>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</si>
  <si>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</si>
  <si>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</si>
  <si>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</si>
  <si>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</si>
  <si>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</si>
  <si>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</si>
  <si>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</si>
  <si>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</si>
  <si>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</si>
  <si>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</si>
  <si>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</si>
  <si>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</si>
  <si>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</si>
  <si>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</si>
  <si>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</si>
  <si>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</si>
  <si>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</si>
  <si>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</si>
  <si>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</si>
  <si>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</si>
  <si>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</si>
  <si>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</si>
  <si>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</si>
  <si>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</si>
  <si>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</si>
  <si>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</si>
  <si>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</si>
  <si>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</si>
  <si>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</si>
  <si>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</si>
  <si>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</si>
  <si>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</si>
  <si>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</si>
  <si>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</si>
  <si>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</si>
  <si>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</si>
  <si>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</si>
  <si>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</si>
  <si>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</si>
  <si>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</si>
  <si>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</si>
  <si>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</si>
  <si>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</si>
  <si>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</si>
  <si>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</si>
  <si>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</si>
  <si>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</si>
  <si>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</si>
  <si>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</si>
  <si>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</si>
  <si>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</si>
  <si>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</si>
  <si>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</si>
  <si>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</si>
  <si>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</si>
  <si>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</si>
  <si>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</si>
  <si>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</si>
  <si>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</si>
  <si>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</si>
  <si>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</si>
  <si>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</si>
  <si>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</si>
  <si>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</si>
  <si>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</si>
  <si>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</si>
  <si>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</si>
  <si>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</si>
  <si>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</si>
  <si>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</si>
  <si>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</si>
  <si>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</si>
  <si>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</si>
  <si>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</si>
  <si>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</si>
  <si>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</si>
  <si>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</si>
  <si>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</si>
  <si>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</si>
  <si>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</si>
  <si>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</si>
  <si>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</si>
  <si>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</si>
  <si>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</si>
  <si>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</si>
  <si>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</si>
  <si>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</si>
  <si>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</si>
  <si>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</si>
  <si>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</si>
  <si>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</si>
  <si>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</si>
  <si>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</si>
  <si>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</si>
  <si>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</si>
  <si>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</si>
  <si>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</si>
  <si>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</si>
  <si>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</si>
  <si>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</si>
  <si>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</si>
  <si>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</si>
  <si>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</si>
  <si>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</si>
  <si>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</si>
  <si>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</si>
  <si>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</si>
  <si>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</si>
  <si>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</si>
  <si>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</si>
  <si>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</si>
  <si>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</si>
  <si>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</si>
  <si>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</si>
  <si>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</si>
  <si>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</si>
  <si>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</si>
  <si>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</si>
  <si>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</si>
  <si>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</si>
  <si>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</si>
  <si>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</si>
  <si>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</si>
  <si>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</si>
  <si>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</si>
  <si>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</si>
  <si>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</si>
  <si>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</si>
  <si>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</si>
  <si>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</si>
  <si>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</si>
  <si>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</si>
  <si>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</si>
  <si>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</si>
  <si>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</si>
  <si>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</si>
  <si>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</si>
  <si>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</si>
  <si>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</si>
  <si>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</si>
  <si>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</si>
  <si>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</si>
  <si>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</si>
  <si>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</si>
  <si>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</si>
  <si>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</si>
  <si>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</si>
  <si>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</si>
  <si>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</si>
  <si>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</si>
  <si>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</si>
  <si>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</si>
  <si>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</si>
  <si>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</si>
  <si>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</si>
  <si>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</si>
  <si>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</si>
  <si>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</si>
  <si>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</si>
  <si>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</si>
  <si>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</si>
  <si>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</si>
  <si>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</si>
  <si>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</si>
  <si>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</si>
  <si>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</si>
  <si>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</si>
  <si>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</si>
  <si>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</si>
  <si>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</si>
  <si>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</si>
  <si>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</si>
  <si>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</si>
  <si>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</si>
  <si>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</si>
  <si>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</si>
  <si>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</si>
  <si>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</si>
  <si>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</si>
  <si>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</si>
  <si>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</si>
  <si>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</si>
  <si>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</si>
  <si>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</si>
  <si>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</si>
  <si>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</si>
  <si>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</si>
  <si>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</si>
  <si>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</si>
  <si>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</si>
  <si>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</si>
  <si>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</si>
  <si>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</si>
  <si>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</si>
  <si>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</si>
  <si>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</si>
  <si>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</si>
  <si>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</si>
  <si>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</si>
  <si>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</si>
  <si>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</si>
  <si>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</si>
  <si>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</si>
  <si>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</si>
  <si>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</si>
  <si>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</si>
  <si>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</si>
  <si>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</si>
  <si>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</si>
  <si>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</si>
  <si>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</si>
  <si>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</si>
  <si>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</si>
  <si>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</si>
  <si>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</si>
  <si>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</si>
  <si>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</si>
  <si>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</si>
  <si>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</si>
  <si>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</si>
  <si>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</si>
  <si>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</si>
  <si>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</si>
  <si>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</si>
  <si>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</si>
  <si>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</si>
  <si>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</si>
  <si>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</si>
  <si>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</si>
  <si>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</si>
  <si>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</si>
  <si>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</si>
  <si>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</si>
  <si>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</si>
  <si>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</si>
  <si>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</si>
  <si>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</si>
  <si>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</si>
  <si>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</si>
  <si>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</si>
  <si>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</si>
  <si>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</si>
  <si>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</si>
  <si>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</si>
  <si>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</si>
  <si>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</si>
  <si>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</si>
  <si>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</si>
  <si>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</si>
  <si>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</si>
  <si>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</si>
  <si>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</si>
  <si>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</si>
  <si>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</si>
  <si>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</si>
  <si>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</si>
  <si>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</si>
  <si>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</si>
  <si>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</si>
  <si>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</si>
  <si>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</si>
  <si>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</si>
  <si>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</si>
  <si>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</si>
  <si>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</si>
  <si>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</si>
  <si>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</si>
  <si>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</si>
  <si>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</si>
  <si>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</si>
  <si>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</si>
  <si>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</si>
  <si>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</si>
  <si>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</si>
  <si>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</si>
  <si>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</si>
  <si>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</si>
  <si>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</si>
  <si>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</si>
  <si>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</si>
  <si>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</si>
  <si>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</si>
  <si>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</si>
  <si>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</si>
  <si>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</si>
  <si>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</si>
  <si>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</si>
  <si>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</si>
  <si>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</si>
  <si>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</si>
  <si>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</si>
  <si>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</si>
  <si>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</si>
  <si>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</si>
  <si>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</si>
  <si>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</si>
  <si>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</si>
  <si>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</si>
  <si>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</si>
  <si>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</si>
  <si>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</si>
  <si>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</si>
  <si>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</si>
  <si>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</si>
  <si>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</si>
  <si>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</si>
  <si>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</si>
  <si>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</si>
  <si>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</si>
  <si>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</si>
  <si>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</si>
  <si>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</si>
  <si>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</si>
  <si>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</si>
  <si>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</si>
  <si>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</si>
  <si>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</si>
  <si>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</si>
  <si>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</si>
  <si>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</si>
  <si>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</si>
  <si>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</si>
  <si>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</si>
  <si>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</si>
  <si>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</si>
  <si>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</si>
  <si>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</si>
  <si>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</si>
  <si>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</si>
  <si>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</si>
  <si>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</si>
  <si>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</si>
  <si>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</si>
  <si>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</si>
  <si>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</si>
  <si>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</si>
  <si>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</si>
  <si>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</si>
  <si>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</si>
  <si>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</si>
  <si>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</si>
  <si>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</si>
  <si>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</si>
  <si>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</si>
  <si>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</si>
  <si>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</si>
  <si>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</si>
  <si>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</si>
  <si>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</si>
  <si>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</si>
  <si>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</si>
  <si>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</si>
  <si>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</si>
  <si>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</si>
  <si>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</si>
  <si>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</si>
  <si>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</si>
  <si>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</si>
  <si>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</si>
  <si>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</si>
  <si>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</si>
  <si>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</si>
  <si>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</si>
  <si>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</si>
  <si>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</si>
  <si>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</si>
  <si>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</si>
  <si>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</si>
  <si>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</si>
  <si>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</si>
  <si>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</si>
  <si>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</si>
  <si>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</si>
  <si>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</si>
  <si>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</si>
  <si>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</si>
  <si>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</si>
  <si>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</si>
  <si>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</si>
  <si>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</si>
  <si>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</si>
  <si>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</si>
  <si>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</si>
  <si>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</si>
  <si>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</si>
  <si>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</si>
  <si>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</si>
  <si>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</si>
  <si>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</si>
  <si>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</si>
  <si>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</si>
  <si>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</si>
  <si>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</si>
  <si>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</si>
  <si>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</si>
  <si>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</si>
  <si>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</si>
  <si>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</si>
  <si>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</si>
  <si>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</si>
  <si>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</si>
  <si>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</si>
  <si>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</si>
  <si>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</si>
  <si>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</si>
  <si>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</si>
  <si>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</si>
  <si>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</si>
  <si>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</si>
  <si>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</si>
  <si>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</si>
  <si>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</si>
  <si>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</si>
  <si>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</si>
  <si>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</si>
  <si>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</si>
  <si>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</si>
  <si>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</si>
  <si>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</si>
  <si>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</si>
  <si>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</si>
  <si>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</si>
  <si>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</si>
  <si>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</si>
  <si>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</si>
  <si>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</si>
  <si>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</si>
  <si>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</si>
  <si>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</si>
  <si>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</si>
  <si>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</si>
  <si>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</si>
  <si>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</si>
  <si>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</si>
  <si>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</si>
  <si>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</si>
  <si>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</si>
  <si>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</si>
  <si>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</si>
  <si>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</si>
  <si>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</si>
  <si>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</si>
  <si>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</si>
  <si>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</si>
  <si>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</si>
  <si>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</si>
  <si>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</si>
  <si>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</si>
  <si>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</si>
  <si>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</si>
  <si>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</si>
  <si>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</si>
  <si>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</si>
  <si>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</si>
  <si>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</si>
  <si>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</si>
  <si>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</si>
  <si>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</si>
  <si>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</si>
  <si>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</si>
  <si>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</si>
  <si>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</si>
  <si>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</si>
  <si>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</si>
  <si>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</si>
  <si>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</si>
  <si>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</si>
  <si>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</si>
  <si>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</si>
  <si>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</si>
  <si>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</si>
  <si>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</si>
  <si>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</si>
  <si>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</si>
  <si>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</si>
  <si>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</si>
  <si>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</si>
  <si>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</si>
  <si>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</si>
  <si>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</si>
  <si>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</si>
  <si>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</si>
  <si>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</si>
  <si>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</si>
  <si>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</si>
  <si>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</si>
  <si>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</si>
  <si>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</si>
  <si>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</si>
  <si>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</si>
  <si>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</si>
  <si>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</si>
  <si>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</si>
  <si>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</si>
  <si>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</si>
  <si>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</si>
  <si>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</si>
  <si>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</si>
  <si>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</si>
  <si>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</si>
  <si>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</si>
  <si>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</si>
  <si>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</si>
  <si>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</si>
  <si>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</si>
  <si>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</si>
  <si>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</si>
  <si>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</si>
  <si>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</si>
  <si>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</si>
  <si>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</si>
  <si>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</si>
  <si>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</si>
  <si>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</si>
  <si>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</si>
  <si>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</si>
  <si>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</si>
  <si>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</si>
  <si>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</si>
  <si>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</si>
  <si>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</si>
  <si>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</si>
  <si>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</si>
  <si>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</si>
  <si>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</si>
  <si>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</si>
  <si>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</si>
  <si>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</si>
  <si>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</si>
  <si>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</si>
  <si>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</si>
  <si>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</si>
  <si>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</si>
  <si>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</si>
  <si>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</si>
  <si>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</si>
  <si>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</si>
  <si>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</si>
  <si>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</si>
  <si>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</si>
  <si>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</si>
  <si>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</si>
  <si>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</si>
  <si>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</si>
  <si>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</si>
  <si>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</si>
  <si>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</si>
  <si>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</si>
  <si>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</si>
  <si>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</si>
  <si>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</si>
  <si>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</si>
  <si>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</si>
  <si>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</si>
  <si>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</si>
  <si>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</si>
  <si>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</si>
  <si>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</si>
  <si>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</si>
  <si>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</si>
  <si>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</si>
  <si>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</si>
  <si>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</si>
  <si>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</si>
  <si>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</si>
  <si>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</si>
  <si>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</si>
  <si>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</si>
  <si>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</si>
  <si>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</si>
  <si>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</si>
  <si>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</si>
  <si>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</si>
  <si>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</si>
  <si>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</si>
  <si>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</si>
  <si>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</si>
  <si>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</si>
  <si>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</si>
  <si>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</si>
  <si>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</si>
  <si>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</si>
  <si>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</si>
  <si>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</si>
  <si>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</si>
  <si>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</si>
  <si>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</si>
  <si>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</si>
  <si>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</si>
  <si>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</si>
  <si>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</si>
  <si>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</si>
  <si>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</si>
  <si>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</si>
  <si>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</si>
  <si>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</si>
  <si>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</si>
  <si>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</si>
  <si>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</si>
  <si>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</si>
  <si>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</si>
  <si>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</si>
  <si>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</si>
  <si>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</si>
  <si>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</si>
  <si>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</si>
  <si>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</si>
  <si>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</si>
  <si>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</si>
  <si>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</si>
  <si>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</si>
  <si>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</si>
  <si>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</si>
  <si>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</si>
  <si>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</si>
  <si>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</si>
  <si>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</si>
  <si>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</si>
  <si>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</si>
  <si>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</si>
  <si>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</si>
  <si>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</si>
  <si>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</si>
  <si>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</si>
  <si>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</si>
  <si>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</si>
  <si>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</si>
  <si>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</si>
  <si>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</si>
  <si>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</si>
  <si>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</si>
  <si>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</si>
  <si>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</si>
  <si>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</si>
  <si>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</si>
  <si>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</si>
  <si>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</si>
  <si>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</si>
  <si>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</si>
  <si>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</si>
  <si>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</si>
  <si>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</si>
  <si>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</si>
  <si>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</si>
  <si>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</si>
  <si>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</si>
  <si>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</si>
  <si>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</si>
  <si>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</si>
  <si>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</si>
  <si>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</si>
  <si>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</si>
  <si>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</si>
  <si>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</si>
  <si>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</si>
  <si>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</si>
  <si>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</si>
  <si>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</si>
  <si>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</si>
  <si>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</si>
  <si>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</si>
  <si>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</si>
  <si>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</si>
  <si>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</si>
  <si>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</si>
  <si>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</si>
  <si>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</si>
  <si>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</si>
  <si>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</si>
  <si>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</si>
  <si>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</si>
  <si>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</si>
  <si>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</si>
  <si>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</si>
  <si>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</si>
  <si>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</si>
  <si>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</si>
  <si>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</si>
  <si>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</si>
  <si>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</si>
  <si>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</si>
  <si>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</si>
  <si>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</si>
  <si>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</si>
  <si>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</si>
  <si>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</si>
  <si>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</si>
  <si>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</si>
  <si>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</si>
  <si>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</si>
  <si>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</si>
  <si>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</si>
  <si>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</si>
  <si>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</si>
  <si>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</si>
  <si>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</si>
  <si>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</si>
  <si>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</si>
  <si>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</si>
  <si>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</si>
  <si>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</si>
  <si>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</si>
  <si>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</si>
  <si>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</si>
  <si>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</si>
  <si>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</si>
  <si>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</si>
  <si>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</si>
  <si>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</si>
  <si>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</si>
  <si>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</si>
  <si>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</si>
  <si>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</si>
  <si>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</si>
  <si>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</si>
  <si>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</si>
  <si>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</si>
  <si>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</si>
  <si>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</si>
  <si>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</si>
  <si>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</si>
  <si>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</si>
  <si>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</si>
  <si>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</si>
  <si>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</si>
  <si>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</si>
  <si>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</si>
  <si>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</si>
  <si>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</si>
  <si>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</si>
  <si>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</si>
  <si>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</si>
  <si>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</si>
  <si>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</si>
  <si>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</si>
  <si>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</si>
  <si>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</si>
  <si>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</si>
  <si>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</si>
  <si>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</si>
  <si>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</si>
  <si>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</si>
  <si>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</si>
  <si>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</si>
  <si>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</si>
  <si>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</si>
  <si>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</si>
  <si>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</si>
  <si>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</si>
  <si>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</si>
  <si>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</si>
  <si>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</si>
  <si>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</si>
  <si>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</si>
  <si>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</si>
  <si>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</si>
  <si>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</si>
  <si>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</si>
  <si>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</si>
  <si>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</si>
  <si>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</si>
  <si>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</si>
  <si>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</si>
  <si>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</si>
  <si>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</si>
  <si>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</si>
  <si>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</si>
  <si>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</si>
  <si>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</si>
  <si>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</si>
  <si>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</si>
  <si>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</si>
  <si>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</si>
  <si>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</si>
  <si>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</si>
  <si>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</si>
  <si>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</si>
  <si>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</si>
  <si>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</si>
  <si>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</si>
  <si>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</si>
  <si>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</si>
  <si>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</si>
  <si>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</si>
  <si>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</si>
  <si>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</si>
  <si>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</si>
  <si>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</si>
  <si>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</si>
  <si>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</si>
  <si>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</si>
  <si>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</si>
  <si>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</si>
  <si>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</si>
  <si>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</si>
  <si>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</si>
  <si>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</si>
  <si>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</si>
  <si>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</si>
  <si>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</si>
  <si>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</si>
  <si>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</si>
  <si>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</si>
  <si>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</si>
  <si>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</si>
  <si>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</si>
  <si>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</si>
  <si>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</si>
  <si>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</si>
  <si>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</si>
  <si>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</si>
  <si>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</si>
  <si>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</si>
  <si>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</si>
  <si>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</si>
  <si>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</si>
  <si>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</si>
  <si>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</si>
  <si>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</si>
  <si>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</si>
  <si>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</si>
  <si>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</si>
  <si>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</si>
  <si>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</si>
  <si>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</si>
  <si>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</si>
  <si>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</si>
  <si>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</si>
  <si>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</si>
  <si>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</si>
  <si>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</si>
  <si>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</si>
  <si>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</si>
  <si>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</si>
  <si>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</si>
  <si>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</si>
  <si>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</si>
  <si>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</si>
  <si>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</si>
  <si>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</si>
  <si>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</si>
  <si>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</si>
  <si>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</si>
  <si>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</si>
  <si>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</si>
  <si>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</si>
  <si>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</si>
  <si>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</si>
  <si>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</si>
  <si>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</si>
  <si>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</si>
  <si>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</si>
  <si>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</si>
  <si>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</si>
  <si>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</si>
  <si>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</si>
  <si>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</si>
  <si>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</si>
  <si>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</si>
  <si>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</si>
  <si>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</si>
  <si>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</si>
  <si>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</si>
  <si>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</si>
  <si>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</si>
  <si>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</si>
  <si>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</si>
  <si>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</si>
  <si>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</si>
  <si>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</si>
  <si>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</si>
  <si>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</si>
  <si>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</si>
  <si>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</si>
  <si>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</si>
  <si>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</si>
  <si>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</si>
  <si>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</si>
  <si>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</si>
  <si>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</si>
  <si>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</si>
  <si>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</si>
  <si>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</si>
  <si>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</si>
  <si>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</si>
  <si>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</si>
  <si>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</si>
  <si>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</si>
  <si>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</si>
  <si>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</si>
  <si>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</si>
  <si>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</si>
  <si>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</si>
  <si>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</si>
  <si>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</si>
  <si>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</si>
  <si>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</si>
  <si>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</si>
  <si>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</si>
  <si>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</si>
  <si>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</si>
  <si>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</si>
  <si>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</si>
  <si>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</si>
  <si>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</si>
  <si>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</si>
  <si>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</si>
  <si>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</si>
  <si>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</si>
  <si>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</si>
  <si>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</si>
  <si>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</si>
  <si>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</si>
  <si>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</si>
  <si>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</si>
  <si>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</si>
  <si>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</si>
  <si>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</si>
  <si>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</si>
  <si>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</si>
  <si>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</si>
  <si>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</si>
  <si>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</si>
  <si>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</si>
  <si>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</si>
  <si>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</si>
  <si>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</si>
  <si>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</si>
  <si>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</si>
  <si>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</si>
  <si>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</si>
  <si>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</si>
  <si>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</si>
  <si>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</si>
  <si>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</si>
  <si>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</si>
  <si>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</si>
  <si>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</si>
  <si>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</si>
  <si>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</si>
  <si>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</si>
  <si>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</si>
  <si>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</si>
  <si>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</si>
  <si>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</si>
  <si>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</si>
  <si>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</si>
  <si>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</si>
  <si>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</si>
  <si>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</si>
  <si>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</si>
  <si>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</si>
  <si>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</si>
  <si>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</si>
  <si>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</si>
  <si>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</si>
  <si>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</si>
  <si>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</si>
  <si>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</si>
  <si>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</si>
  <si>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</si>
  <si>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</si>
  <si>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</si>
  <si>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</si>
  <si>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</si>
  <si>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</si>
  <si>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</si>
  <si>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</si>
  <si>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</si>
  <si>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</si>
  <si>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</si>
  <si>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</si>
  <si>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</si>
  <si>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</si>
  <si>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</si>
  <si>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</si>
  <si>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</si>
  <si>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</si>
  <si>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</si>
  <si>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</si>
  <si>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</si>
  <si>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</si>
  <si>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</si>
  <si>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</si>
  <si>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</si>
  <si>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</si>
  <si>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</si>
  <si>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</si>
  <si>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</si>
  <si>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</si>
  <si>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</si>
  <si>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</si>
  <si>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</si>
  <si>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</si>
  <si>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</si>
  <si>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</si>
  <si>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</si>
  <si>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</si>
  <si>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</si>
  <si>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</si>
  <si>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</si>
  <si>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</si>
  <si>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</si>
  <si>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</si>
  <si>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</si>
  <si>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</si>
  <si>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</si>
  <si>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</si>
  <si>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</si>
  <si>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</si>
  <si>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</si>
  <si>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</si>
  <si>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</si>
  <si>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</si>
  <si>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</si>
  <si>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</si>
  <si>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</si>
  <si>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</si>
  <si>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</si>
  <si>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</si>
  <si>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</si>
  <si>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</si>
  <si>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</si>
  <si>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</si>
  <si>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</si>
  <si>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</si>
  <si>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</si>
  <si>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</si>
  <si>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</si>
  <si>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</si>
  <si>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</si>
  <si>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</si>
  <si>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</si>
  <si>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</si>
  <si>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</si>
  <si>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</si>
  <si>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</si>
  <si>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</si>
  <si>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</si>
  <si>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</si>
  <si>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</si>
  <si>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</si>
  <si>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</si>
  <si>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</si>
  <si>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</si>
  <si>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</si>
  <si>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</si>
  <si>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</si>
  <si>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</si>
  <si>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</si>
  <si>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</si>
  <si>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</si>
  <si>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</si>
  <si>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</si>
  <si>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</si>
  <si>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</si>
  <si>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</si>
  <si>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</si>
  <si>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</si>
  <si>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</si>
  <si>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</si>
  <si>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</si>
  <si>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</si>
  <si>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</si>
  <si>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</si>
  <si>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</si>
  <si>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</si>
  <si>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</si>
  <si>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</si>
  <si>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</si>
  <si>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</si>
  <si>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</si>
  <si>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</si>
  <si>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</si>
  <si>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</si>
  <si>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</si>
  <si>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</si>
  <si>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</si>
  <si>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</si>
  <si>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</si>
  <si>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</si>
  <si>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</si>
  <si>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</si>
  <si>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</si>
  <si>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</si>
  <si>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</si>
  <si>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</si>
  <si>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</si>
  <si>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</si>
  <si>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</si>
  <si>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</si>
  <si>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</si>
  <si>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</si>
  <si>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</si>
  <si>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</si>
  <si>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</si>
  <si>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</si>
  <si>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</si>
  <si>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</si>
  <si>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</si>
  <si>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</si>
  <si>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</si>
  <si>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</si>
  <si>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</si>
  <si>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</si>
  <si>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</si>
  <si>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</si>
  <si>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</si>
  <si>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</si>
  <si>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</si>
  <si>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</si>
  <si>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</si>
  <si>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</si>
  <si>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</si>
  <si>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</si>
  <si>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</si>
  <si>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</si>
  <si>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</si>
  <si>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</si>
  <si>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</si>
  <si>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</si>
  <si>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</si>
  <si>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</si>
  <si>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</si>
  <si>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</si>
  <si>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</si>
  <si>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</si>
  <si>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</si>
  <si>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</si>
  <si>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</si>
  <si>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</si>
  <si>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</si>
  <si>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</si>
  <si>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</si>
  <si>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</si>
  <si>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</si>
  <si>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</si>
  <si>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</si>
  <si>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</si>
  <si>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</si>
  <si>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</si>
  <si>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</si>
  <si>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</si>
  <si>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</si>
  <si>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</si>
  <si>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</si>
  <si>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</si>
  <si>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</si>
  <si>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</si>
  <si>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</si>
  <si>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</si>
  <si>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</si>
  <si>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</si>
  <si>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</si>
  <si>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</si>
  <si>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</si>
  <si>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</si>
  <si>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</si>
  <si>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</si>
  <si>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</si>
  <si>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</si>
  <si>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</si>
  <si>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</si>
  <si>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</si>
  <si>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</si>
  <si>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</si>
  <si>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</si>
  <si>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</si>
  <si>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</si>
  <si>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</si>
  <si>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</si>
  <si>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</si>
  <si>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</si>
  <si>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</si>
  <si>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</si>
  <si>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</si>
  <si>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</si>
  <si>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</si>
  <si>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</si>
  <si>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</si>
  <si>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</si>
  <si>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</si>
  <si>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</si>
  <si>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</si>
  <si>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</si>
  <si>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</si>
  <si>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</si>
  <si>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</si>
  <si>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</si>
  <si>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</si>
  <si>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</si>
  <si>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</si>
  <si>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</si>
  <si>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</si>
  <si>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</si>
  <si>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</si>
  <si>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</si>
  <si>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</si>
  <si>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</si>
  <si>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</si>
  <si>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</si>
  <si>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</si>
  <si>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</si>
  <si>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</si>
  <si>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</si>
  <si>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</si>
  <si>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</si>
  <si>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</si>
  <si>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</si>
  <si>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</si>
  <si>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</si>
  <si>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</si>
  <si>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</si>
  <si>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</si>
  <si>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</si>
  <si>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</si>
  <si>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</si>
  <si>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</si>
  <si>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</si>
  <si>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</si>
  <si>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</si>
  <si>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</si>
  <si>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</si>
  <si>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</si>
  <si>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</si>
  <si>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</si>
  <si>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</si>
  <si>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</si>
  <si>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</si>
  <si>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</si>
  <si>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</si>
  <si>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</si>
  <si>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</si>
  <si>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</si>
  <si>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</si>
  <si>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</si>
  <si>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</si>
  <si>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</si>
  <si>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</si>
  <si>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</si>
  <si>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</si>
  <si>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</si>
  <si>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</si>
  <si>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</si>
  <si>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</si>
  <si>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</si>
  <si>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</si>
  <si>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</si>
  <si>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</si>
  <si>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</si>
  <si>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</si>
  <si>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</si>
  <si>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</si>
  <si>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</si>
  <si>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</si>
  <si>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</si>
  <si>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</si>
  <si>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</si>
  <si>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</si>
  <si>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</si>
  <si>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</si>
  <si>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</si>
  <si>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</si>
  <si>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</si>
  <si>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</si>
  <si>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</si>
  <si>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</si>
  <si>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</si>
  <si>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</si>
  <si>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</si>
  <si>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</si>
  <si>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</si>
  <si>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</si>
  <si>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</si>
  <si>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</si>
  <si>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</si>
  <si>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</si>
  <si>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</si>
  <si>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</si>
  <si>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</si>
  <si>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</si>
  <si>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</si>
  <si>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</si>
  <si>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</si>
  <si>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</si>
  <si>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</si>
  <si>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</si>
  <si>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</si>
  <si>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</si>
  <si>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</si>
  <si>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</si>
  <si>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</si>
  <si>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</si>
  <si>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</si>
  <si>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</si>
  <si>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</si>
  <si>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</si>
  <si>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</si>
  <si>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</si>
  <si>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</si>
  <si>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</si>
  <si>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</si>
  <si>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</si>
  <si>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</si>
  <si>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</si>
  <si>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</si>
  <si>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</si>
  <si>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</si>
  <si>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</si>
  <si>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</si>
  <si>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</si>
  <si>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</si>
  <si>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</si>
  <si>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</si>
  <si>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</si>
  <si>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</si>
  <si>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</si>
  <si>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</si>
  <si>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</si>
  <si>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</si>
  <si>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</si>
  <si>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</si>
  <si>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</si>
  <si>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</si>
  <si>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</si>
  <si>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</si>
  <si>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</si>
  <si>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</si>
  <si>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</si>
  <si>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</si>
  <si>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</si>
  <si>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</si>
  <si>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</si>
  <si>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</si>
  <si>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</si>
  <si>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</si>
  <si>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</si>
  <si>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</si>
  <si>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</si>
  <si>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</si>
  <si>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</si>
  <si>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</si>
  <si>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</si>
  <si>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</si>
  <si>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</si>
  <si>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</si>
  <si>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</si>
  <si>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</si>
  <si>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</si>
  <si>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</si>
  <si>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</si>
  <si>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</si>
  <si>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</si>
  <si>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</si>
  <si>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</si>
  <si>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</si>
  <si>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</si>
  <si>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</si>
  <si>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</si>
  <si>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</si>
  <si>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</si>
  <si>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</si>
  <si>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</si>
  <si>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</si>
  <si>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</si>
  <si>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</si>
  <si>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</si>
  <si>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</si>
  <si>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</si>
  <si>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</si>
  <si>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</si>
  <si>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</si>
  <si>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</si>
  <si>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</si>
  <si>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</si>
  <si>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</si>
  <si>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</si>
  <si>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</si>
  <si>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</si>
  <si>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</si>
  <si>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</si>
  <si>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</si>
  <si>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</si>
  <si>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</si>
  <si>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</si>
  <si>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</si>
  <si>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</si>
  <si>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</si>
  <si>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</si>
  <si>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</si>
  <si>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</si>
  <si>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</si>
  <si>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</si>
  <si>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</si>
  <si>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</si>
  <si>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</si>
  <si>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</si>
  <si>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</si>
  <si>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</si>
  <si>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</si>
  <si>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</si>
  <si>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</si>
  <si>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</si>
  <si>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</si>
  <si>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</si>
  <si>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</si>
  <si>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</si>
  <si>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</si>
  <si>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</si>
  <si>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</si>
  <si>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</si>
  <si>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</si>
  <si>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</si>
  <si>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</si>
  <si>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</si>
  <si>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</si>
  <si>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</si>
  <si>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</si>
  <si>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</si>
  <si>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</si>
  <si>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</si>
  <si>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</si>
  <si>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</si>
  <si>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</si>
  <si>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</si>
  <si>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</si>
  <si>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</si>
  <si>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</si>
  <si>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</si>
  <si>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</si>
  <si>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</si>
  <si>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</si>
  <si>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</si>
  <si>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</si>
  <si>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</si>
  <si>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</si>
  <si>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</si>
  <si>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</si>
  <si>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</si>
  <si>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</si>
  <si>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</si>
  <si>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</si>
  <si>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</si>
  <si>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</si>
  <si>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</si>
  <si>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</si>
  <si>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</si>
  <si>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</si>
  <si>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</si>
  <si>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</si>
  <si>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</si>
  <si>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</si>
  <si>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</si>
  <si>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</si>
  <si>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</si>
  <si>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</si>
  <si>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</si>
  <si>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</si>
  <si>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</si>
  <si>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</si>
  <si>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</si>
  <si>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</si>
  <si>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</si>
  <si>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</si>
  <si>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</si>
  <si>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</si>
  <si>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</si>
  <si>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</si>
  <si>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</si>
  <si>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</si>
  <si>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</si>
  <si>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</si>
  <si>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</si>
  <si>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</si>
  <si>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</si>
  <si>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</si>
  <si>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</si>
  <si>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</si>
  <si>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</si>
  <si>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</si>
  <si>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</si>
  <si>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</si>
  <si>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</si>
  <si>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</si>
  <si>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</si>
  <si>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</si>
  <si>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</si>
  <si>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</si>
  <si>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</si>
  <si>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</si>
  <si>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</si>
  <si>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</si>
  <si>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</si>
  <si>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</si>
  <si>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</si>
  <si>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</si>
  <si>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</si>
  <si>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</si>
  <si>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</si>
  <si>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</si>
  <si>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</si>
  <si>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</si>
  <si>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</si>
  <si>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</si>
  <si>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</si>
  <si>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</si>
  <si>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</si>
  <si>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</si>
  <si>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</si>
  <si>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</si>
  <si>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</si>
  <si>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</si>
  <si>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</si>
  <si>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</si>
  <si>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</si>
  <si>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</si>
  <si>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</si>
  <si>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</si>
  <si>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</si>
  <si>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</si>
  <si>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</si>
  <si>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</si>
  <si>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</si>
  <si>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</si>
  <si>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</si>
  <si>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</si>
  <si>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</si>
  <si>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</si>
  <si>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</si>
  <si>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</si>
  <si>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</si>
  <si>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</si>
  <si>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</si>
  <si>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</si>
  <si>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</si>
  <si>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</si>
  <si>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</si>
  <si>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</si>
  <si>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</si>
  <si>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</si>
  <si>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</si>
  <si>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</si>
  <si>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</si>
  <si>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</si>
  <si>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</si>
  <si>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</si>
  <si>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</si>
  <si>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</si>
  <si>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</si>
  <si>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</si>
  <si>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</si>
  <si>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</si>
  <si>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</si>
  <si>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</si>
  <si>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</si>
  <si>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</si>
  <si>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</si>
  <si>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</si>
  <si>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</si>
  <si>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</si>
  <si>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</si>
  <si>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</si>
  <si>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</si>
  <si>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</si>
  <si>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</si>
  <si>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</si>
  <si>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</si>
  <si>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</si>
  <si>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</si>
  <si>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</si>
  <si>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</si>
  <si>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</si>
  <si>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</si>
  <si>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</si>
  <si>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</si>
  <si>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</si>
  <si>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</si>
  <si>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</si>
  <si>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</si>
  <si>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</si>
  <si>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</si>
  <si>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</si>
  <si>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</si>
  <si>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</si>
  <si>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</si>
  <si>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</si>
  <si>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</si>
  <si>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</si>
  <si>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</si>
  <si>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</si>
  <si>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</si>
  <si>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</si>
  <si>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</si>
  <si>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</si>
  <si>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</si>
  <si>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</si>
  <si>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</si>
  <si>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</si>
  <si>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</si>
  <si>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</si>
  <si>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</si>
  <si>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</si>
  <si>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</si>
  <si>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</si>
  <si>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</si>
  <si>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</si>
  <si>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</si>
  <si>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</si>
  <si>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</si>
  <si>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</si>
  <si>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</si>
  <si>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</si>
  <si>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</si>
  <si>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</si>
  <si>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</si>
  <si>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</si>
  <si>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</si>
  <si>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</si>
  <si>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</si>
  <si>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</si>
  <si>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</si>
  <si>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</si>
  <si>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</si>
  <si>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</si>
  <si>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</si>
  <si>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</si>
  <si>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</si>
  <si>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</si>
  <si>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</si>
  <si>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</si>
  <si>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</si>
  <si>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</si>
  <si>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</si>
  <si>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</si>
  <si>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</si>
  <si>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</si>
  <si>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</si>
  <si>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</si>
  <si>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</si>
  <si>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</si>
  <si>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</si>
  <si>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</si>
  <si>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</si>
  <si>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</si>
  <si>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</si>
  <si>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</si>
  <si>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</si>
  <si>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</si>
  <si>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</si>
  <si>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</si>
  <si>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</si>
  <si>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</si>
  <si>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</si>
  <si>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</si>
  <si>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</si>
  <si>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</si>
  <si>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</si>
  <si>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</si>
  <si>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</si>
  <si>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</si>
  <si>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</si>
  <si>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</si>
  <si>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</si>
  <si>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</si>
  <si>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</si>
  <si>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</si>
  <si>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</si>
  <si>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</si>
  <si>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</si>
  <si>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</si>
  <si>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</si>
  <si>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</si>
  <si>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</si>
  <si>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</si>
  <si>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</si>
  <si>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</si>
  <si>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</si>
  <si>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</si>
  <si>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</si>
  <si>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</si>
  <si>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</si>
  <si>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</si>
  <si>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</si>
  <si>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</si>
  <si>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</si>
  <si>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</si>
  <si>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</si>
  <si>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</si>
  <si>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</si>
  <si>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</si>
  <si>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</si>
  <si>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</si>
  <si>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</si>
  <si>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</si>
  <si>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</si>
  <si>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</si>
  <si>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</si>
  <si>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</si>
  <si>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</si>
  <si>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</si>
  <si>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</si>
  <si>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</si>
  <si>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</si>
  <si>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</si>
  <si>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</si>
  <si>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</si>
  <si>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</si>
  <si>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</si>
  <si>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</si>
  <si>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</si>
  <si>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</si>
  <si>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</si>
  <si>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</si>
  <si>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</si>
  <si>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</si>
  <si>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</si>
  <si>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</si>
  <si>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</si>
  <si>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</si>
  <si>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</si>
  <si>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</si>
  <si>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</si>
  <si>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</si>
  <si>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</si>
  <si>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</si>
  <si>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</si>
  <si>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</si>
  <si>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</si>
  <si>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</si>
  <si>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</si>
  <si>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</si>
  <si>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</si>
  <si>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</si>
  <si>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</si>
  <si>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</si>
  <si>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</si>
  <si>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</si>
  <si>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</si>
  <si>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</si>
  <si>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</si>
  <si>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</si>
  <si>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</si>
  <si>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</si>
  <si>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</si>
  <si>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</si>
  <si>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</si>
  <si>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</si>
  <si>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</si>
  <si>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</si>
  <si>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</si>
  <si>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</si>
  <si>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</si>
  <si>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</si>
  <si>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</si>
  <si>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</si>
  <si>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</si>
  <si>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</si>
  <si>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</si>
  <si>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</si>
  <si>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</si>
  <si>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</si>
  <si>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</si>
  <si>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</si>
  <si>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</si>
  <si>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</si>
  <si>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</si>
  <si>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</si>
  <si>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</si>
  <si>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</si>
  <si>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</si>
  <si>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</si>
  <si>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</si>
  <si>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</si>
  <si>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</si>
  <si>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</si>
  <si>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</si>
  <si>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</si>
  <si>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</si>
  <si>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</si>
  <si>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</si>
  <si>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</si>
  <si>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</si>
  <si>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</si>
  <si>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</si>
  <si>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</si>
  <si>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</si>
  <si>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</si>
  <si>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</si>
  <si>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</si>
  <si>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</si>
  <si>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</si>
  <si>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</si>
  <si>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</si>
  <si>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</si>
  <si>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</si>
  <si>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</si>
  <si>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</si>
  <si>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</si>
  <si>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</si>
  <si>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</si>
  <si>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</si>
  <si>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</si>
  <si>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</si>
  <si>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</si>
  <si>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</si>
  <si>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</si>
  <si>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</si>
  <si>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</si>
  <si>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</si>
  <si>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</si>
  <si>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</si>
  <si>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</si>
  <si>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</si>
  <si>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</si>
  <si>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</si>
  <si>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</si>
  <si>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</si>
  <si>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</si>
  <si>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</si>
  <si>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</si>
  <si>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</si>
  <si>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</si>
  <si>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</si>
  <si>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</si>
  <si>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</si>
  <si>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</si>
  <si>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</si>
  <si>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</si>
  <si>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</si>
  <si>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</si>
  <si>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</si>
  <si>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</si>
  <si>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</si>
  <si>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</si>
  <si>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</si>
  <si>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</si>
  <si>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</si>
  <si>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</si>
  <si>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</si>
  <si>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</si>
  <si>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</si>
  <si>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</si>
  <si>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</si>
  <si>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</si>
  <si>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</si>
  <si>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</si>
  <si>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</si>
  <si>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</si>
  <si>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</si>
  <si>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</si>
  <si>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</si>
  <si>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</si>
  <si>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</si>
  <si>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</si>
  <si>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</si>
  <si>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</si>
  <si>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</si>
  <si>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</si>
  <si>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</si>
  <si>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</si>
  <si>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</si>
  <si>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</si>
  <si>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</si>
  <si>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</si>
  <si>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</si>
  <si>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</si>
  <si>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</si>
  <si>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</si>
  <si>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</si>
  <si>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</si>
  <si>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</si>
  <si>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</si>
  <si>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</si>
  <si>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</si>
  <si>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</si>
  <si>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</si>
  <si>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</si>
  <si>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</si>
  <si>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</si>
  <si>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</si>
  <si>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</si>
  <si>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</si>
  <si>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</si>
  <si>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</si>
  <si>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</si>
  <si>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</si>
  <si>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</si>
  <si>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</si>
  <si>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</si>
  <si>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</si>
  <si>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</si>
  <si>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</si>
  <si>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</si>
  <si>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</si>
  <si>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</si>
  <si>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</si>
  <si>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</si>
  <si>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</si>
  <si>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</si>
  <si>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</si>
  <si>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</si>
  <si>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</si>
  <si>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</si>
  <si>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</si>
  <si>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</si>
  <si>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</si>
  <si>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</si>
  <si>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</si>
  <si>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</si>
  <si>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</si>
  <si>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</si>
  <si>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</si>
  <si>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</si>
  <si>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</si>
  <si>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</si>
  <si>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</si>
  <si>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</si>
  <si>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</si>
  <si>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</si>
  <si>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</si>
  <si>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</si>
  <si>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</si>
  <si>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</si>
  <si>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</si>
  <si>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</si>
  <si>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</si>
  <si>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</si>
  <si>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</si>
  <si>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</si>
  <si>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</si>
  <si>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</si>
  <si>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</si>
  <si>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</si>
  <si>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</si>
  <si>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</si>
  <si>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</si>
  <si>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</si>
  <si>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</si>
  <si>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</si>
  <si>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</si>
  <si>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</si>
  <si>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</si>
  <si>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</si>
  <si>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</si>
  <si>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</si>
  <si>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</si>
  <si>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</si>
  <si>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</si>
  <si>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</si>
  <si>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</si>
  <si>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</si>
  <si>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</si>
  <si>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</si>
  <si>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</si>
  <si>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</si>
  <si>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</si>
  <si>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</si>
  <si>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</si>
  <si>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</si>
  <si>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</si>
  <si>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</si>
  <si>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</si>
  <si>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</si>
  <si>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</si>
  <si>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</si>
  <si>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</si>
  <si>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</si>
  <si>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</si>
  <si>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</si>
  <si>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</si>
  <si>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</si>
  <si>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</si>
  <si>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</si>
  <si>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</si>
  <si>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</si>
  <si>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</si>
  <si>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</si>
  <si>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</si>
  <si>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</si>
  <si>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</si>
  <si>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</si>
  <si>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</si>
  <si>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</si>
  <si>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</si>
  <si>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</si>
  <si>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</si>
  <si>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</si>
  <si>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</si>
  <si>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</si>
  <si>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</si>
  <si>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</si>
  <si>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</si>
  <si>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</si>
  <si>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</si>
  <si>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</si>
  <si>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</si>
  <si>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</si>
  <si>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</si>
  <si>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</si>
  <si>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</si>
  <si>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</si>
  <si>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</si>
  <si>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</si>
  <si>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</si>
  <si>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</si>
  <si>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</si>
  <si>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</si>
  <si>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</si>
  <si>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</si>
  <si>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</si>
  <si>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</si>
  <si>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</si>
  <si>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</si>
  <si>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</si>
  <si>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</si>
  <si>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</si>
  <si>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</si>
  <si>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</si>
  <si>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</si>
  <si>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</si>
  <si>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</si>
  <si>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</si>
  <si>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</si>
  <si>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</si>
  <si>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</si>
  <si>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</si>
  <si>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</si>
  <si>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</si>
  <si>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</si>
  <si>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</si>
  <si>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</si>
  <si>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</si>
  <si>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</si>
  <si>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</si>
  <si>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</si>
  <si>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</si>
  <si>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</si>
  <si>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</si>
  <si>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</si>
  <si>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</si>
  <si>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</si>
  <si>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</si>
  <si>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</si>
  <si>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</si>
  <si>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</si>
  <si>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</si>
  <si>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</si>
  <si>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</si>
  <si>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</si>
  <si>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</si>
  <si>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</si>
  <si>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</si>
  <si>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</si>
  <si>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</si>
  <si>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</si>
  <si>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</si>
  <si>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</si>
  <si>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</si>
  <si>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</si>
  <si>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</si>
  <si>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</si>
  <si>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</si>
  <si>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</si>
  <si>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</si>
  <si>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</si>
  <si>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</si>
  <si>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</si>
  <si>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</si>
  <si>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</si>
  <si>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</si>
  <si>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</si>
  <si>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</si>
  <si>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</si>
  <si>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</si>
  <si>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</si>
  <si>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</si>
  <si>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</si>
  <si>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</si>
  <si>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</si>
  <si>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</si>
  <si>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</si>
  <si>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</si>
  <si>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</si>
  <si>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</si>
  <si>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</si>
  <si>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</si>
  <si>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</si>
  <si>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</si>
  <si>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</si>
  <si>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</si>
  <si>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</si>
  <si>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</si>
  <si>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</si>
  <si>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</si>
  <si>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</si>
  <si>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</si>
  <si>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</si>
  <si>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</si>
  <si>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</si>
  <si>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</si>
  <si>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</si>
  <si>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</si>
  <si>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</si>
  <si>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</si>
  <si>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</si>
  <si>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</si>
  <si>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</si>
  <si>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</si>
  <si>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</si>
  <si>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</si>
  <si>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</si>
  <si>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</si>
  <si>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</si>
  <si>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</si>
  <si>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</si>
  <si>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</si>
  <si>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</si>
  <si>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</si>
  <si>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</si>
  <si>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</si>
  <si>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</si>
  <si>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</si>
  <si>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</si>
  <si>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</si>
  <si>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</si>
  <si>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</si>
  <si>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</si>
  <si>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</si>
  <si>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</si>
  <si>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</si>
  <si>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</si>
  <si>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</si>
  <si>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</si>
  <si>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</si>
  <si>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</si>
  <si>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</si>
  <si>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</si>
  <si>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</si>
  <si>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</si>
  <si>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</si>
  <si>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</si>
  <si>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</si>
  <si>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</si>
  <si>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</si>
  <si>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</si>
  <si>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</si>
  <si>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</si>
  <si>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</si>
  <si>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</si>
  <si>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</si>
  <si>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</si>
  <si>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</si>
  <si>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</si>
  <si>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</si>
  <si>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</si>
  <si>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</si>
  <si>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</si>
  <si>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</si>
  <si>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</si>
  <si>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</si>
  <si>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</si>
  <si>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</si>
  <si>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</si>
  <si>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</si>
  <si>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</si>
  <si>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</si>
  <si>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</si>
  <si>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</si>
  <si>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</si>
  <si>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</si>
  <si>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</si>
  <si>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</si>
  <si>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</si>
  <si>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</si>
  <si>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</si>
  <si>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</si>
  <si>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</si>
  <si>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</si>
  <si>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</si>
  <si>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</si>
  <si>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</si>
  <si>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</si>
  <si>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</si>
  <si>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</si>
  <si>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</si>
  <si>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</si>
  <si>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</si>
  <si>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</si>
  <si>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</si>
  <si>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</si>
  <si>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</si>
  <si>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</si>
  <si>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</si>
  <si>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</si>
  <si>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</si>
  <si>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</si>
  <si>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</si>
  <si>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</si>
  <si>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</si>
  <si>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</si>
  <si>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</si>
  <si>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</si>
  <si>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</si>
  <si>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</si>
  <si>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</si>
  <si>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</si>
  <si>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</si>
  <si>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</si>
  <si>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</si>
  <si>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</si>
  <si>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</si>
  <si>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</si>
  <si>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</si>
  <si>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</si>
  <si>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</si>
  <si>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</si>
  <si>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</si>
  <si>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</si>
  <si>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</si>
  <si>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</si>
  <si>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</si>
  <si>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</si>
  <si>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</si>
  <si>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</si>
  <si>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</si>
  <si>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</si>
  <si>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</si>
  <si>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</si>
  <si>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</si>
  <si>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</si>
  <si>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</si>
  <si>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</si>
  <si>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</si>
  <si>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</si>
  <si>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</si>
  <si>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</si>
  <si>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</si>
  <si>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</si>
  <si>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</si>
  <si>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</si>
  <si>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</si>
  <si>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</si>
  <si>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</si>
  <si>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</si>
  <si>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</si>
  <si>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</si>
  <si>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</si>
  <si>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</si>
  <si>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</si>
  <si>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</si>
  <si>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</si>
  <si>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</si>
  <si>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</si>
  <si>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</si>
  <si>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</si>
  <si>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</si>
  <si>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</si>
  <si>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</si>
  <si>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</si>
  <si>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</si>
  <si>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</si>
  <si>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</si>
  <si>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</si>
  <si>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</si>
  <si>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</si>
  <si>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</si>
  <si>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</si>
  <si>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</si>
  <si>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</si>
  <si>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</si>
  <si>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</si>
  <si>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</si>
  <si>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</si>
  <si>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</si>
  <si>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</si>
  <si>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</si>
  <si>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</si>
  <si>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</si>
  <si>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</si>
  <si>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</si>
  <si>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</si>
  <si>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</si>
  <si>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</si>
  <si>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</si>
  <si>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</si>
  <si>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</si>
  <si>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</si>
  <si>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</si>
  <si>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</si>
  <si>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</si>
  <si>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</si>
  <si>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</si>
  <si>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</si>
  <si>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</si>
  <si>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</si>
  <si>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</si>
  <si>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</si>
  <si>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</si>
  <si>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</si>
  <si>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</si>
  <si>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</si>
  <si>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</si>
  <si>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</si>
  <si>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</si>
  <si>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</si>
  <si>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</si>
  <si>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</si>
  <si>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</si>
  <si>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</si>
  <si>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</si>
  <si>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</si>
  <si>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</si>
  <si>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</si>
  <si>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</si>
  <si>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</si>
  <si>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</si>
  <si>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</si>
  <si>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</si>
  <si>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</si>
  <si>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</si>
  <si>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</si>
  <si>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</si>
  <si>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</si>
  <si>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</si>
  <si>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</si>
  <si>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</si>
  <si>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</si>
  <si>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</si>
  <si>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</si>
  <si>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</si>
  <si>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</si>
  <si>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</si>
  <si>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</si>
  <si>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</si>
  <si>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</si>
  <si>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</si>
  <si>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</si>
  <si>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</si>
  <si>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</si>
  <si>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</si>
  <si>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</si>
  <si>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</si>
  <si>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</si>
  <si>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</si>
  <si>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</si>
  <si>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</si>
  <si>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</si>
  <si>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</si>
  <si>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</si>
  <si>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</si>
  <si>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</si>
  <si>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</si>
  <si>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</si>
  <si>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</si>
  <si>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</si>
  <si>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</si>
  <si>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</si>
  <si>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</si>
  <si>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</si>
  <si>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</si>
  <si>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</si>
  <si>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</si>
  <si>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</si>
  <si>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</si>
  <si>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</si>
  <si>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</si>
  <si>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</si>
  <si>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</si>
  <si>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</si>
  <si>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</si>
  <si>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</si>
  <si>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</si>
  <si>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</si>
  <si>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</si>
  <si>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</si>
  <si>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</si>
  <si>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</si>
  <si>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</si>
  <si>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</si>
  <si>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</si>
  <si>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</si>
  <si>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</si>
  <si>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</si>
  <si>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</si>
  <si>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</si>
  <si>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</si>
  <si>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</si>
  <si>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</si>
  <si>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</si>
  <si>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</si>
  <si>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</si>
  <si>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</si>
  <si>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</si>
  <si>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</si>
  <si>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</si>
  <si>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</si>
  <si>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</si>
  <si>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</si>
  <si>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</si>
  <si>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</si>
  <si>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</si>
  <si>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</si>
  <si>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</si>
  <si>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</si>
  <si>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</si>
  <si>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</si>
  <si>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</si>
  <si>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</si>
  <si>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</si>
  <si>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</si>
  <si>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</si>
  <si>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</si>
  <si>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</si>
  <si>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</si>
  <si>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</si>
  <si>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</si>
  <si>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</si>
  <si>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</si>
  <si>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</si>
  <si>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</si>
  <si>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</si>
  <si>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</si>
  <si>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</si>
  <si>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</si>
  <si>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</si>
  <si>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</si>
  <si>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</si>
  <si>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</si>
  <si>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</si>
  <si>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</si>
  <si>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</si>
  <si>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</si>
  <si>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</si>
  <si>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</si>
  <si>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</si>
  <si>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</si>
  <si>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</si>
  <si>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</si>
  <si>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</si>
  <si>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</si>
  <si>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</si>
  <si>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</si>
  <si>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</si>
  <si>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</si>
  <si>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</si>
  <si>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</si>
  <si>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</si>
  <si>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</si>
  <si>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</si>
  <si>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</si>
  <si>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</si>
  <si>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</si>
  <si>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</si>
  <si>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</si>
  <si>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</si>
  <si>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</si>
  <si>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</si>
  <si>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</si>
  <si>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</si>
  <si>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</si>
  <si>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</si>
  <si>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</si>
  <si>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</si>
  <si>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</si>
  <si>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</si>
  <si>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</si>
  <si>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</si>
  <si>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</si>
  <si>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</si>
  <si>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</si>
  <si>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</si>
  <si>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</si>
  <si>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</si>
  <si>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</si>
  <si>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</si>
  <si>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</si>
  <si>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</si>
  <si>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</si>
  <si>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</si>
  <si>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</si>
  <si>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</si>
  <si>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</si>
  <si>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</si>
  <si>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</si>
  <si>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</si>
  <si>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</si>
  <si>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</si>
  <si>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</si>
  <si>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</si>
  <si>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</si>
  <si>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</si>
  <si>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</si>
  <si>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</si>
  <si>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</si>
  <si>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</si>
  <si>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</si>
  <si>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</si>
  <si>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</si>
  <si>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</si>
  <si>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</si>
  <si>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</si>
  <si>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</si>
  <si>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</si>
  <si>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</si>
  <si>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</si>
  <si>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</si>
  <si>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</si>
  <si>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</si>
  <si>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</si>
  <si>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</si>
  <si>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</si>
  <si>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</si>
  <si>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</si>
  <si>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</si>
  <si>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</si>
  <si>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</si>
  <si>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</si>
  <si>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</si>
  <si>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</si>
  <si>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</si>
  <si>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</si>
  <si>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</si>
  <si>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</si>
  <si>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</si>
  <si>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</si>
  <si>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</si>
  <si>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</si>
  <si>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</si>
  <si>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</si>
  <si>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</si>
  <si>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</si>
  <si>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</si>
  <si>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</si>
  <si>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</si>
  <si>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</si>
  <si>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</si>
  <si>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</si>
  <si>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</si>
  <si>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</si>
  <si>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</si>
  <si>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</si>
  <si>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</si>
  <si>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</si>
  <si>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</si>
  <si>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</si>
  <si>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</si>
  <si>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</si>
  <si>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</si>
  <si>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</si>
  <si>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</si>
  <si>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</si>
  <si>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</si>
  <si>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</si>
  <si>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</si>
  <si>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</si>
  <si>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</si>
  <si>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</si>
  <si>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</si>
  <si>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</si>
  <si>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</si>
  <si>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</si>
  <si>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</si>
  <si>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</si>
  <si>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</si>
  <si>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</si>
  <si>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</si>
  <si>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</si>
  <si>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</si>
  <si>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</si>
  <si>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</si>
  <si>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</si>
  <si>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</si>
  <si>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</si>
  <si>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</si>
  <si>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</si>
  <si>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</si>
  <si>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</si>
  <si>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</si>
  <si>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</si>
  <si>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</si>
  <si>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</si>
  <si>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</si>
  <si>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</si>
  <si>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</si>
  <si>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</si>
  <si>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</si>
  <si>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</si>
  <si>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</si>
  <si>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</si>
  <si>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</si>
  <si>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</si>
  <si>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</si>
  <si>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</si>
  <si>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</si>
  <si>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</si>
  <si>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</si>
  <si>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</si>
  <si>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</si>
  <si>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</si>
  <si>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</si>
  <si>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</si>
  <si>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</si>
  <si>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</si>
  <si>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</si>
  <si>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</si>
  <si>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</si>
  <si>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</si>
  <si>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</si>
  <si>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</si>
  <si>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</si>
  <si>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</si>
  <si>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</si>
  <si>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</si>
  <si>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</si>
  <si>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</si>
  <si>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</si>
  <si>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</si>
  <si>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</si>
  <si>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</si>
  <si>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</si>
  <si>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</si>
  <si>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</si>
  <si>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</si>
  <si>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</si>
  <si>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</si>
  <si>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</si>
  <si>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</si>
  <si>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</si>
  <si>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</si>
  <si>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</si>
  <si>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</si>
  <si>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</si>
  <si>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</si>
  <si>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</si>
  <si>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</si>
  <si>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</si>
  <si>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</si>
  <si>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</si>
  <si>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</si>
  <si>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</si>
  <si>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</si>
  <si>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</si>
  <si>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</si>
  <si>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</si>
  <si>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</si>
  <si>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</si>
  <si>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</si>
  <si>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</si>
  <si>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</si>
  <si>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</si>
  <si>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</si>
  <si>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</si>
  <si>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</si>
  <si>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</si>
  <si>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</si>
  <si>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</si>
  <si>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</si>
  <si>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</si>
  <si>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</si>
  <si>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</si>
  <si>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</si>
  <si>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</si>
  <si>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</si>
  <si>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</si>
  <si>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</si>
  <si>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</si>
  <si>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</si>
  <si>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</si>
  <si>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</si>
  <si>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</si>
  <si>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</si>
  <si>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</si>
  <si>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</si>
  <si>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</si>
  <si>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</si>
  <si>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</si>
  <si>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</si>
  <si>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</si>
  <si>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</si>
  <si>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</si>
  <si>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</si>
  <si>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</si>
  <si>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</si>
  <si>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</si>
  <si>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</si>
  <si>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</si>
  <si>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</si>
  <si>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</si>
  <si>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</si>
  <si>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</si>
  <si>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</si>
  <si>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</si>
  <si>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</si>
  <si>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</si>
  <si>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</si>
  <si>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</si>
  <si>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</si>
  <si>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</si>
  <si>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</si>
  <si>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</si>
  <si>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</si>
  <si>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</si>
  <si>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</si>
  <si>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</si>
  <si>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</si>
  <si>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</si>
  <si>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</si>
  <si>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</si>
  <si>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</si>
  <si>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</si>
  <si>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</si>
  <si>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</si>
  <si>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</si>
  <si>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</si>
  <si>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</si>
  <si>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</si>
  <si>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</si>
  <si>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</si>
  <si>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</si>
  <si>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</si>
  <si>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</si>
  <si>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</si>
  <si>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</si>
  <si>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</si>
  <si>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</si>
  <si>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</si>
  <si>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</si>
  <si>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</si>
  <si>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</si>
  <si>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</si>
  <si>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</si>
  <si>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</si>
  <si>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</si>
  <si>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</si>
  <si>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</si>
  <si>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</si>
  <si>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</si>
  <si>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</si>
  <si>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</si>
  <si>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</si>
  <si>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</si>
  <si>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</si>
  <si>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</si>
  <si>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</si>
  <si>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</si>
  <si>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</si>
  <si>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</si>
  <si>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</si>
  <si>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</si>
  <si>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</si>
  <si>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</si>
  <si>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</si>
  <si>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</si>
  <si>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</si>
  <si>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</si>
  <si>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</si>
  <si>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</si>
  <si>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</si>
  <si>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</si>
  <si>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</si>
  <si>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</si>
  <si>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</si>
  <si>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</si>
  <si>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</si>
  <si>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</si>
  <si>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</si>
  <si>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</si>
  <si>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</si>
  <si>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</si>
  <si>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</si>
  <si>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</si>
  <si>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</si>
  <si>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</si>
  <si>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</si>
  <si>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</si>
  <si>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</si>
  <si>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</si>
  <si>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</si>
  <si>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</si>
  <si>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</si>
  <si>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</si>
  <si>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</si>
  <si>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</si>
  <si>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</si>
  <si>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</si>
  <si>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</si>
  <si>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</si>
  <si>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</si>
  <si>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</si>
  <si>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</si>
  <si>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</si>
  <si>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</si>
  <si>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</si>
  <si>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</si>
  <si>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</si>
  <si>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</si>
  <si>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</si>
  <si>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</si>
  <si>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</si>
  <si>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</si>
  <si>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</si>
  <si>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</si>
  <si>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</si>
  <si>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</si>
  <si>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</si>
  <si>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</si>
  <si>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</si>
  <si>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</si>
  <si>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</si>
  <si>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</si>
  <si>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</si>
  <si>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</si>
  <si>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</si>
  <si>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</si>
  <si>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</si>
  <si>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</si>
  <si>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</si>
  <si>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</si>
  <si>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</si>
  <si>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</si>
  <si>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</si>
  <si>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</si>
  <si>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</si>
  <si>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</si>
  <si>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</si>
  <si>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</si>
  <si>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</si>
  <si>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</si>
  <si>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</si>
  <si>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</si>
  <si>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</si>
  <si>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</si>
  <si>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</si>
  <si>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</si>
  <si>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</si>
  <si>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</si>
  <si>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</si>
  <si>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</si>
  <si>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</si>
  <si>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</si>
  <si>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</si>
  <si>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</si>
  <si>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</si>
  <si>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</si>
  <si>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</si>
  <si>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</si>
  <si>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</si>
  <si>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</si>
  <si>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</si>
  <si>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</si>
  <si>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</si>
  <si>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</si>
  <si>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</si>
  <si>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</si>
  <si>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</si>
  <si>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</si>
  <si>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</si>
  <si>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</si>
  <si>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</si>
  <si>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</si>
  <si>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</si>
  <si>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</si>
  <si>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</si>
  <si>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</si>
  <si>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</si>
  <si>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</si>
  <si>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</si>
  <si>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</si>
  <si>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</si>
  <si>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</si>
  <si>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</si>
  <si>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</si>
  <si>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</si>
  <si>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</si>
  <si>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</si>
  <si>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</si>
  <si>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</si>
  <si>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</si>
  <si>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</si>
  <si>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</si>
  <si>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</si>
  <si>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</si>
  <si>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</si>
  <si>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</si>
  <si>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</si>
  <si>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</si>
  <si>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</si>
  <si>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</si>
  <si>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</si>
  <si>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</si>
  <si>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</si>
  <si>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</si>
  <si>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</si>
  <si>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</si>
  <si>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</si>
  <si>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</si>
  <si>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</si>
  <si>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</si>
  <si>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</si>
  <si>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</si>
  <si>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</si>
  <si>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</si>
  <si>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</si>
  <si>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</si>
  <si>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</si>
  <si>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</si>
  <si>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</si>
  <si>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</si>
  <si>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</si>
  <si>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</si>
  <si>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</si>
  <si>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</si>
  <si>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</si>
  <si>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</si>
  <si>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</si>
  <si>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</si>
  <si>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</si>
  <si>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</si>
  <si>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</si>
  <si>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</si>
  <si>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</si>
  <si>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</si>
  <si>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</si>
  <si>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</si>
  <si>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</si>
  <si>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</si>
  <si>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</si>
  <si>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</si>
  <si>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</si>
  <si>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</si>
  <si>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</si>
  <si>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</si>
  <si>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</si>
  <si>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</si>
  <si>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</si>
  <si>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</si>
  <si>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</si>
  <si>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</si>
  <si>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</si>
  <si>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</si>
  <si>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</si>
  <si>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</si>
  <si>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</si>
  <si>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</si>
  <si>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</si>
  <si>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</si>
  <si>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</si>
  <si>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</si>
  <si>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</si>
  <si>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</si>
  <si>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</si>
  <si>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</si>
  <si>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</si>
  <si>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</si>
  <si>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</si>
  <si>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</si>
  <si>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</si>
  <si>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</si>
  <si>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</si>
  <si>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</si>
  <si>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</si>
  <si>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</si>
  <si>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</si>
  <si>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</si>
  <si>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</si>
  <si>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</si>
  <si>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</si>
  <si>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</si>
  <si>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</si>
  <si>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</si>
  <si>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</si>
  <si>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</si>
  <si>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</si>
  <si>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</si>
  <si>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</si>
  <si>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</si>
  <si>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</si>
  <si>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</si>
  <si>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</si>
  <si>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</si>
  <si>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</si>
  <si>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</si>
  <si>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</si>
  <si>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</si>
  <si>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</si>
  <si>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</si>
  <si>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</si>
  <si>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</si>
  <si>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</si>
  <si>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</si>
  <si>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</si>
  <si>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</si>
  <si>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</si>
  <si>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</si>
  <si>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</si>
  <si>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</si>
  <si>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</si>
  <si>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</si>
  <si>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</si>
  <si>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</si>
  <si>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</si>
  <si>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</si>
  <si>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</si>
  <si>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</si>
  <si>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</si>
  <si>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</si>
  <si>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</si>
  <si>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</si>
  <si>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</si>
  <si>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</si>
  <si>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</si>
  <si>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</si>
  <si>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</si>
  <si>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</si>
  <si>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</si>
  <si>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</si>
  <si>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</si>
  <si>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</si>
  <si>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</si>
  <si>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</si>
  <si>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</si>
  <si>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</si>
  <si>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</si>
  <si>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</si>
  <si>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</si>
  <si>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</si>
  <si>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</si>
  <si>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</si>
  <si>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</si>
  <si>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</si>
  <si>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</si>
  <si>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</si>
  <si>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</si>
  <si>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</si>
  <si>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</si>
  <si>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</si>
  <si>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</si>
  <si>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</si>
  <si>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</si>
  <si>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</si>
  <si>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</si>
  <si>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</si>
  <si>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</si>
  <si>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</si>
  <si>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</si>
  <si>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</si>
  <si>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</si>
  <si>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</si>
  <si>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</si>
  <si>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</si>
  <si>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</si>
  <si>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</si>
  <si>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</si>
  <si>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</si>
  <si>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</si>
  <si>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</si>
  <si>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</si>
  <si>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</si>
  <si>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</si>
  <si>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</si>
  <si>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</si>
  <si>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</si>
  <si>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</si>
  <si>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</si>
  <si>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</si>
  <si>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</si>
  <si>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</si>
  <si>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</si>
  <si>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</si>
  <si>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</si>
  <si>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</si>
  <si>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</si>
  <si>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</si>
  <si>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</si>
  <si>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</si>
  <si>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</si>
  <si>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</si>
  <si>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</si>
  <si>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</si>
  <si>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</si>
  <si>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</si>
  <si>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</si>
  <si>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</si>
  <si>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</si>
  <si>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</si>
  <si>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</si>
  <si>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</si>
  <si>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</si>
  <si>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</si>
  <si>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</si>
  <si>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</si>
  <si>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</si>
  <si>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</si>
  <si>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</si>
  <si>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</si>
  <si>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</si>
  <si>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</si>
  <si>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</si>
  <si>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</si>
  <si>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</si>
  <si>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</si>
  <si>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</si>
  <si>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</si>
  <si>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</si>
  <si>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</si>
  <si>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</si>
  <si>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</si>
  <si>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</si>
  <si>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</si>
  <si>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</si>
  <si>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</si>
  <si>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</si>
  <si>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</si>
  <si>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</si>
  <si>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</si>
  <si>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</si>
  <si>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</si>
  <si>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</si>
  <si>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</si>
  <si>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</si>
  <si>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</si>
  <si>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</si>
  <si>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</si>
  <si>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</si>
  <si>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</si>
  <si>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</si>
  <si>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</si>
  <si>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</si>
  <si>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</si>
  <si>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</si>
  <si>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</si>
  <si>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</si>
  <si>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</si>
  <si>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</si>
  <si>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</si>
  <si>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</si>
  <si>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</si>
  <si>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</si>
  <si>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</si>
  <si>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</si>
  <si>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</si>
  <si>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</si>
  <si>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</si>
  <si>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</si>
  <si>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</si>
  <si>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</si>
  <si>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</si>
  <si>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</si>
  <si>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</si>
  <si>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</si>
  <si>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</si>
  <si>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</si>
  <si>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</si>
  <si>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</si>
  <si>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</si>
  <si>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</si>
  <si>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</si>
  <si>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</si>
  <si>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</si>
  <si>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</si>
  <si>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</si>
  <si>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</si>
  <si>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</si>
  <si>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</si>
  <si>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</si>
  <si>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</si>
  <si>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</si>
  <si>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</si>
  <si>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</si>
  <si>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</si>
  <si>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</si>
  <si>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</si>
  <si>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</si>
  <si>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</si>
  <si>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</si>
  <si>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</si>
  <si>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</si>
  <si>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</si>
  <si>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</si>
  <si>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</si>
  <si>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</si>
  <si>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</si>
  <si>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</si>
  <si>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</si>
  <si>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</si>
  <si>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</si>
  <si>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</si>
  <si>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</si>
  <si>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</si>
  <si>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</si>
  <si>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</si>
  <si>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</si>
  <si>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</si>
  <si>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</si>
  <si>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</si>
  <si>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</si>
  <si>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</si>
  <si>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</si>
  <si>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</si>
  <si>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</si>
  <si>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</si>
  <si>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</si>
  <si>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</si>
  <si>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</si>
  <si>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</si>
  <si>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</si>
  <si>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</si>
  <si>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</si>
  <si>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</si>
  <si>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</si>
  <si>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</si>
  <si>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</si>
  <si>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</si>
  <si>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</si>
  <si>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</si>
  <si>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</si>
  <si>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</si>
  <si>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</si>
  <si>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</si>
  <si>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</si>
  <si>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</si>
  <si>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</si>
  <si>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</si>
  <si>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</si>
  <si>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</si>
  <si>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</si>
  <si>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</si>
  <si>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</si>
  <si>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</si>
  <si>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</si>
  <si>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</si>
  <si>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</si>
  <si>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</si>
  <si>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</si>
  <si>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</si>
  <si>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</si>
  <si>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</si>
  <si>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</si>
  <si>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</si>
  <si>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</si>
  <si>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</si>
  <si>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</si>
  <si>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</si>
  <si>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</si>
  <si>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</si>
  <si>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</si>
  <si>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</si>
  <si>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</si>
  <si>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</si>
  <si>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</si>
  <si>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</si>
  <si>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</si>
  <si>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</si>
  <si>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</si>
  <si>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</si>
  <si>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</si>
  <si>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</si>
  <si>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</si>
  <si>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</si>
  <si>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</si>
  <si>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</si>
  <si>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</si>
  <si>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</si>
  <si>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</si>
  <si>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</si>
  <si>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</si>
  <si>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</si>
  <si>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</si>
  <si>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</si>
  <si>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</si>
  <si>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</si>
  <si>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</si>
  <si>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</si>
  <si>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</si>
  <si>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</si>
  <si>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</si>
  <si>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</si>
  <si>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</si>
  <si>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</si>
  <si>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</si>
  <si>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</si>
  <si>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</si>
  <si>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</si>
  <si>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</si>
  <si>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</si>
  <si>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</si>
  <si>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</si>
  <si>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</si>
  <si>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</si>
  <si>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</si>
  <si>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</si>
  <si>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</si>
  <si>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</si>
  <si>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</si>
  <si>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</si>
  <si>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</si>
  <si>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</si>
  <si>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</si>
  <si>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</si>
  <si>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</si>
  <si>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</si>
  <si>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</si>
  <si>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</si>
  <si>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</si>
  <si>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</si>
  <si>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</si>
  <si>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</si>
  <si>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</si>
  <si>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</si>
  <si>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</si>
  <si>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</si>
  <si>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</si>
  <si>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</si>
  <si>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</si>
  <si>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</si>
  <si>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</si>
  <si>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</si>
  <si>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</si>
  <si>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</si>
  <si>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</si>
  <si>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</si>
  <si>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</si>
  <si>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</si>
  <si>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</si>
  <si>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</si>
  <si>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</si>
  <si>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</si>
  <si>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</si>
  <si>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</si>
  <si>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</si>
  <si>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</si>
  <si>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</si>
  <si>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</si>
  <si>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</si>
  <si>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</si>
  <si>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</si>
  <si>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</si>
  <si>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</si>
  <si>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</si>
  <si>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</si>
  <si>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</si>
  <si>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</si>
  <si>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</si>
  <si>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</si>
  <si>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</si>
  <si>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</si>
  <si>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</si>
  <si>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</si>
  <si>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</si>
  <si>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</si>
  <si>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</si>
  <si>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</si>
  <si>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</si>
  <si>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</si>
  <si>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</si>
  <si>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</si>
  <si>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</si>
  <si>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</si>
  <si>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</si>
  <si>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</si>
  <si>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</si>
  <si>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</si>
  <si>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</si>
  <si>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</si>
  <si>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</si>
  <si>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</si>
  <si>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</si>
  <si>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</si>
  <si>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</si>
  <si>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</si>
  <si>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</si>
  <si>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</si>
  <si>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</si>
  <si>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</si>
  <si>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</si>
  <si>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</si>
  <si>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</si>
  <si>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</si>
  <si>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</si>
  <si>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</si>
  <si>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</si>
  <si>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</si>
  <si>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</si>
  <si>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</si>
  <si>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</si>
  <si>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</si>
  <si>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</si>
  <si>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</si>
  <si>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</si>
  <si>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</si>
  <si>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</si>
  <si>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</si>
  <si>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</si>
  <si>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</si>
  <si>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</si>
  <si>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</si>
  <si>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</si>
  <si>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</si>
  <si>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</si>
  <si>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</si>
  <si>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</si>
  <si>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</si>
  <si>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</si>
  <si>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</si>
  <si>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</si>
  <si>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</si>
  <si>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</si>
  <si>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</si>
  <si>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</si>
  <si>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</si>
  <si>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</si>
  <si>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</si>
  <si>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</si>
  <si>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</si>
  <si>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</si>
  <si>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</si>
  <si>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</si>
  <si>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</si>
  <si>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</si>
  <si>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</si>
  <si>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</si>
  <si>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</si>
  <si>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</si>
  <si>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</si>
  <si>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</si>
  <si>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</si>
  <si>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</si>
  <si>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</si>
  <si>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</si>
  <si>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</si>
  <si>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</si>
  <si>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</si>
  <si>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</si>
  <si>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</si>
  <si>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</si>
  <si>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</si>
  <si>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</si>
  <si>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</si>
  <si>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</si>
  <si>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</si>
  <si>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</si>
  <si>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</si>
  <si>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</si>
  <si>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</si>
  <si>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</si>
  <si>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</si>
  <si>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</si>
  <si>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</si>
  <si>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</si>
  <si>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</si>
  <si>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</si>
  <si>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</si>
  <si>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</si>
  <si>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</si>
  <si>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</si>
  <si>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</si>
  <si>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</si>
  <si>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</si>
  <si>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</si>
  <si>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</si>
  <si>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</si>
  <si>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</si>
  <si>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</si>
  <si>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</si>
  <si>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</si>
  <si>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</si>
  <si>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</si>
  <si>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</si>
  <si>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</si>
  <si>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</si>
  <si>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</si>
  <si>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</si>
  <si>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</si>
  <si>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</si>
  <si>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</si>
  <si>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</si>
  <si>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</si>
  <si>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</si>
  <si>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</si>
  <si>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</si>
  <si>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</si>
  <si>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</si>
  <si>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</si>
  <si>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</si>
  <si>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</si>
  <si>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</si>
  <si>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</si>
  <si>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</si>
  <si>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</si>
  <si>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</si>
  <si>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</si>
  <si>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</si>
  <si>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</si>
  <si>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</si>
  <si>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</si>
  <si>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</si>
  <si>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</si>
  <si>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</si>
  <si>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</si>
  <si>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</si>
  <si>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</si>
  <si>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</si>
  <si>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</si>
  <si>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</si>
  <si>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</si>
  <si>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</si>
  <si>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</si>
  <si>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</si>
  <si>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</si>
  <si>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</si>
  <si>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</si>
  <si>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</si>
  <si>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</si>
  <si>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</si>
  <si>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</si>
  <si>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</si>
  <si>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</si>
  <si>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</si>
  <si>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</si>
  <si>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</si>
  <si>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</si>
  <si>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</si>
  <si>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</si>
  <si>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</si>
  <si>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</si>
  <si>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</si>
  <si>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</si>
  <si>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</si>
  <si>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</si>
  <si>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</si>
  <si>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</si>
  <si>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</si>
  <si>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</si>
  <si>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</si>
  <si>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</si>
  <si>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</si>
  <si>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</si>
  <si>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</si>
  <si>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</si>
  <si>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</si>
  <si>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</si>
  <si>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</si>
  <si>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</si>
  <si>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</si>
  <si>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</si>
  <si>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</si>
  <si>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</si>
  <si>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</si>
  <si>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</si>
  <si>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</si>
  <si>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</si>
  <si>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</si>
  <si>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</si>
  <si>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</si>
  <si>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</si>
  <si>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</si>
  <si>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</si>
  <si>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</si>
  <si>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</si>
  <si>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</si>
  <si>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</si>
  <si>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</si>
  <si>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</si>
  <si>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</si>
  <si>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</si>
  <si>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</si>
  <si>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</si>
  <si>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</si>
  <si>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</si>
  <si>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</si>
  <si>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</si>
  <si>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</si>
  <si>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</si>
  <si>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</si>
  <si>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</si>
  <si>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</si>
  <si>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</si>
  <si>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</si>
  <si>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</si>
  <si>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</si>
  <si>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</si>
  <si>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</si>
  <si>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</si>
  <si>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</si>
  <si>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</si>
  <si>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</si>
  <si>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</si>
  <si>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</si>
  <si>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</si>
  <si>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</si>
  <si>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</si>
  <si>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</si>
  <si>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</si>
  <si>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</si>
  <si>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</si>
  <si>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</si>
  <si>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</si>
  <si>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</si>
  <si>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</si>
  <si>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</si>
  <si>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</si>
  <si>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</si>
  <si>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</si>
  <si>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</si>
  <si>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</si>
  <si>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</si>
  <si>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</si>
  <si>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</si>
  <si>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</si>
  <si>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</si>
  <si>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</si>
  <si>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</si>
  <si>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</si>
  <si>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</si>
  <si>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</si>
  <si>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</si>
  <si>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</si>
  <si>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</si>
  <si>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</si>
  <si>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</si>
  <si>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</si>
  <si>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</si>
  <si>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</si>
  <si>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</si>
  <si>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</si>
  <si>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</si>
  <si>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</si>
  <si>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</si>
  <si>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</si>
  <si>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</si>
  <si>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</si>
  <si>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</si>
  <si>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</si>
  <si>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</si>
  <si>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</si>
  <si>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</si>
  <si>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</si>
  <si>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</si>
  <si>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</si>
  <si>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</si>
  <si>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</si>
  <si>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</si>
  <si>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</si>
  <si>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</si>
  <si>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</si>
  <si>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</si>
  <si>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</si>
  <si>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</si>
  <si>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</si>
  <si>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</si>
  <si>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</si>
  <si>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</si>
  <si>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</si>
  <si>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</si>
  <si>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</si>
  <si>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</si>
  <si>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</si>
  <si>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</si>
  <si>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</si>
  <si>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</si>
  <si>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</si>
  <si>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</si>
  <si>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</si>
  <si>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</si>
  <si>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</si>
  <si>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</si>
  <si>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</si>
  <si>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</si>
  <si>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</si>
  <si>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</si>
  <si>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</si>
  <si>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</si>
  <si>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</si>
  <si>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</si>
  <si>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</si>
  <si>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</si>
  <si>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</si>
  <si>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</si>
  <si>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</si>
  <si>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</si>
  <si>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</si>
  <si>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</si>
  <si>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</si>
  <si>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</si>
  <si>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</si>
  <si>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</si>
  <si>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</si>
  <si>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</si>
  <si>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</si>
  <si>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</si>
  <si>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</si>
  <si>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</si>
  <si>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</si>
  <si>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</si>
  <si>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</si>
  <si>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</si>
  <si>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</si>
  <si>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</si>
  <si>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</si>
  <si>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</si>
  <si>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</si>
  <si>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</si>
  <si>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</si>
  <si>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</si>
  <si>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</si>
  <si>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</si>
  <si>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</si>
  <si>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</si>
  <si>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</si>
  <si>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</si>
  <si>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</si>
  <si>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</si>
  <si>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</si>
  <si>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</si>
  <si>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</si>
  <si>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</si>
  <si>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</si>
  <si>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</si>
  <si>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</si>
  <si>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</si>
  <si>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</si>
  <si>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</si>
  <si>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</si>
  <si>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</si>
  <si>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</si>
  <si>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</si>
  <si>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</si>
  <si>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</si>
  <si>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</si>
  <si>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</si>
  <si>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</si>
  <si>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</si>
  <si>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</si>
  <si>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</si>
  <si>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</si>
  <si>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</si>
  <si>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</si>
  <si>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</si>
  <si>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</si>
  <si>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</si>
  <si>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</si>
  <si>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</si>
  <si>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</si>
  <si>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</si>
  <si>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</si>
  <si>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</si>
  <si>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</si>
  <si>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</si>
  <si>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</si>
  <si>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</si>
  <si>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</si>
  <si>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</si>
  <si>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</si>
  <si>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</si>
  <si>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</si>
  <si>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</si>
  <si>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</si>
  <si>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</si>
  <si>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</si>
  <si>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</si>
  <si>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</si>
  <si>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</si>
  <si>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</si>
  <si>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</si>
  <si>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</si>
  <si>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</si>
  <si>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</si>
  <si>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</si>
  <si>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</si>
  <si>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</si>
  <si>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</si>
  <si>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</si>
  <si>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</si>
  <si>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</si>
  <si>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</si>
  <si>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</si>
  <si>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</si>
  <si>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</si>
  <si>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</si>
  <si>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</si>
  <si>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</si>
  <si>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</si>
  <si>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</si>
  <si>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</si>
  <si>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</si>
  <si>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</si>
  <si>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</si>
  <si>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</si>
  <si>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</si>
  <si>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</si>
  <si>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</si>
  <si>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</si>
  <si>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</si>
  <si>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</si>
  <si>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</si>
  <si>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</si>
  <si>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</si>
  <si>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</si>
  <si>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</si>
  <si>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</si>
  <si>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</si>
  <si>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</si>
  <si>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</si>
  <si>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</si>
  <si>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</si>
  <si>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</si>
  <si>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</si>
  <si>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</si>
  <si>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</si>
  <si>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</si>
  <si>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</si>
  <si>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</si>
  <si>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</si>
  <si>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</si>
  <si>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</si>
  <si>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</si>
  <si>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</si>
  <si>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</si>
  <si>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</si>
  <si>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</si>
  <si>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</si>
  <si>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</si>
  <si>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</si>
  <si>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</si>
  <si>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</si>
  <si>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</si>
  <si>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</si>
  <si>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</si>
  <si>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</si>
  <si>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</si>
  <si>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</si>
  <si>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</si>
  <si>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</si>
  <si>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</si>
  <si>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</si>
  <si>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</si>
  <si>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</si>
  <si>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</si>
  <si>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</si>
  <si>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</si>
  <si>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</si>
  <si>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</si>
  <si>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</si>
  <si>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</si>
  <si>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</si>
  <si>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</si>
  <si>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</si>
  <si>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</si>
  <si>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</si>
  <si>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</si>
  <si>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</si>
  <si>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</si>
  <si>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</si>
  <si>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</si>
  <si>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</si>
  <si>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</si>
  <si>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</si>
  <si>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</si>
  <si>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</si>
  <si>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</si>
  <si>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</si>
  <si>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</si>
  <si>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</si>
  <si>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</si>
  <si>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</si>
  <si>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</si>
  <si>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</si>
  <si>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</si>
  <si>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</si>
  <si>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</si>
  <si>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</si>
  <si>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</si>
  <si>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</si>
  <si>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</si>
  <si>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</si>
  <si>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</si>
  <si>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</si>
  <si>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</si>
  <si>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</si>
  <si>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</si>
  <si>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</si>
  <si>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</si>
  <si>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</si>
  <si>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</si>
  <si>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</si>
  <si>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</si>
  <si>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</si>
  <si>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</si>
  <si>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</si>
  <si>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</si>
  <si>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</si>
  <si>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</si>
  <si>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</si>
  <si>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</si>
  <si>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</si>
  <si>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</si>
  <si>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</si>
  <si>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</si>
  <si>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</si>
  <si>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</si>
  <si>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</si>
  <si>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</si>
  <si>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</si>
  <si>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</si>
  <si>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</si>
  <si>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</si>
  <si>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</si>
  <si>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</si>
  <si>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</si>
  <si>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</si>
  <si>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</si>
  <si>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</si>
  <si>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</si>
  <si>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</si>
  <si>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</si>
  <si>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</si>
  <si>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</si>
  <si>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</si>
  <si>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</si>
  <si>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</si>
  <si>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</si>
  <si>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</si>
  <si>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</si>
  <si>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</si>
  <si>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</si>
  <si>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</si>
  <si>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</si>
  <si>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</si>
  <si>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</si>
  <si>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</si>
  <si>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</si>
  <si>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</si>
  <si>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</si>
  <si>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</si>
  <si>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</si>
  <si>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</si>
  <si>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</si>
  <si>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</si>
  <si>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</si>
  <si>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</si>
  <si>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</si>
  <si>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</si>
  <si>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</si>
  <si>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</si>
  <si>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</si>
  <si>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</si>
  <si>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</si>
  <si>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</si>
  <si>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</si>
  <si>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</si>
  <si>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</si>
  <si>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</si>
  <si>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</si>
  <si>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</si>
  <si>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</si>
  <si>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</si>
  <si>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</si>
  <si>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</si>
  <si>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</si>
  <si>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</si>
  <si>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</si>
  <si>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</si>
  <si>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</si>
  <si>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</si>
  <si>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</si>
  <si>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</si>
  <si>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</si>
  <si>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</si>
  <si>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</si>
  <si>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</si>
  <si>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</si>
  <si>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</si>
  <si>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</si>
  <si>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</si>
  <si>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</si>
  <si>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</si>
  <si>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</si>
  <si>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</si>
  <si>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</si>
  <si>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</si>
  <si>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</si>
  <si>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</si>
  <si>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</si>
  <si>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</si>
  <si>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</si>
  <si>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</si>
  <si>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</si>
  <si>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</si>
  <si>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</si>
  <si>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</si>
  <si>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</si>
  <si>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</si>
  <si>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</si>
  <si>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</si>
  <si>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</si>
  <si>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</si>
  <si>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</si>
  <si>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</si>
  <si>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</si>
  <si>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</si>
  <si>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</si>
  <si>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</si>
  <si>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</si>
  <si>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</si>
  <si>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</si>
  <si>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</si>
  <si>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</si>
  <si>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</si>
  <si>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</si>
  <si>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</si>
  <si>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</si>
  <si>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</si>
  <si>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</si>
  <si>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</si>
  <si>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</si>
  <si>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</si>
  <si>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</si>
  <si>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</si>
  <si>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</si>
  <si>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</si>
  <si>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</si>
  <si>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</si>
  <si>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</si>
  <si>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</si>
  <si>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</si>
  <si>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</si>
  <si>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</si>
  <si>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</si>
  <si>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</si>
  <si>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</si>
  <si>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</si>
  <si>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</si>
  <si>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</si>
  <si>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</si>
  <si>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</si>
  <si>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</si>
  <si>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</si>
  <si>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</si>
  <si>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</si>
  <si>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</si>
  <si>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</si>
  <si>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</si>
  <si>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</si>
  <si>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</si>
  <si>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</si>
  <si>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</si>
  <si>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</si>
  <si>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</si>
  <si>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</si>
  <si>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</si>
  <si>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</si>
  <si>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</si>
  <si>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</si>
  <si>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</si>
  <si>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</si>
  <si>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</si>
  <si>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</si>
  <si>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</si>
  <si>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</si>
  <si>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</si>
  <si>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</si>
  <si>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</si>
  <si>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</si>
  <si>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</si>
  <si>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</si>
  <si>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</si>
  <si>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</si>
  <si>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</si>
  <si>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</si>
  <si>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</si>
  <si>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</si>
  <si>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</si>
  <si>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</si>
  <si>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</si>
  <si>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</si>
  <si>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</si>
  <si>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</si>
  <si>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</si>
  <si>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</si>
  <si>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</si>
  <si>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</si>
  <si>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</si>
  <si>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</si>
  <si>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</si>
  <si>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</si>
  <si>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</si>
  <si>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</si>
  <si>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</si>
  <si>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</si>
  <si>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</si>
  <si>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</si>
  <si>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</si>
  <si>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</si>
  <si>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</si>
  <si>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</si>
  <si>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</si>
  <si>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</si>
  <si>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</si>
  <si>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</si>
  <si>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</si>
  <si>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</si>
  <si>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</si>
  <si>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</si>
  <si>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</si>
  <si>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</si>
  <si>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</si>
  <si>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</si>
  <si>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</si>
  <si>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</si>
  <si>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</si>
  <si>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</si>
  <si>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</si>
  <si>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</si>
  <si>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</si>
  <si>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</si>
  <si>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</si>
  <si>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</si>
  <si>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</si>
  <si>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</si>
  <si>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</si>
  <si>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</si>
  <si>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</si>
  <si>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</si>
  <si>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</si>
  <si>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</si>
  <si>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</si>
  <si>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</si>
  <si>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</si>
  <si>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</si>
  <si>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</si>
  <si>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</si>
  <si>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</si>
  <si>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</si>
  <si>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</si>
  <si>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</si>
  <si>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</si>
  <si>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</si>
  <si>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</si>
  <si>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</si>
  <si>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</si>
  <si>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</si>
  <si>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</si>
  <si>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</si>
  <si>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</si>
  <si>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</si>
  <si>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</si>
  <si>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</si>
  <si>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</si>
  <si>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</si>
  <si>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</si>
  <si>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</si>
  <si>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</si>
  <si>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</si>
  <si>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</si>
  <si>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</si>
  <si>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</si>
  <si>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</si>
  <si>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</si>
  <si>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</si>
  <si>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</si>
  <si>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</si>
  <si>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</si>
  <si>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</si>
  <si>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</si>
  <si>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</si>
  <si>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</si>
  <si>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</si>
  <si>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</si>
  <si>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</si>
  <si>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</si>
  <si>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</si>
  <si>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</si>
  <si>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</si>
  <si>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</si>
  <si>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</si>
  <si>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</si>
  <si>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</si>
  <si>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</si>
  <si>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</si>
  <si>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</si>
  <si>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</si>
  <si>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</si>
  <si>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</si>
  <si>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</si>
  <si>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</si>
  <si>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</si>
  <si>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</si>
  <si>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</si>
  <si>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</si>
  <si>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</si>
  <si>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</si>
  <si>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</si>
  <si>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</si>
  <si>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</si>
  <si>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</si>
  <si>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</si>
  <si>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</si>
  <si>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</si>
  <si>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</si>
  <si>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</si>
  <si>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</si>
  <si>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</si>
  <si>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</si>
  <si>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</si>
  <si>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</si>
  <si>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</si>
  <si>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</si>
  <si>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</si>
  <si>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</si>
  <si>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</si>
  <si>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</si>
  <si>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</si>
  <si>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</si>
  <si>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</si>
  <si>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</si>
  <si>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</si>
  <si>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</si>
  <si>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</si>
  <si>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</si>
  <si>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</si>
  <si>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</si>
  <si>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</si>
  <si>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</si>
  <si>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</si>
  <si>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</si>
  <si>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</si>
  <si>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</si>
  <si>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</si>
  <si>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</si>
  <si>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</si>
  <si>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</si>
  <si>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</si>
  <si>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</si>
  <si>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</si>
  <si>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</si>
  <si>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</si>
  <si>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</si>
  <si>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</si>
  <si>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</si>
  <si>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</si>
  <si>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</si>
  <si>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</si>
  <si>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</si>
  <si>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</si>
  <si>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</si>
  <si>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</si>
  <si>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</si>
  <si>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</si>
  <si>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</si>
  <si>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</si>
  <si>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</si>
  <si>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</si>
  <si>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</si>
  <si>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</si>
  <si>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</si>
  <si>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</si>
  <si>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</si>
  <si>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</si>
  <si>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</si>
  <si>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</si>
  <si>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</si>
  <si>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</si>
  <si>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</si>
  <si>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</si>
  <si>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</si>
  <si>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</si>
  <si>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</si>
  <si>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</si>
  <si>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</si>
  <si>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</si>
  <si>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</si>
  <si>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</si>
  <si>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</si>
  <si>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</si>
  <si>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</si>
  <si>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</si>
  <si>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</si>
  <si>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</si>
  <si>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</si>
  <si>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</si>
  <si>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</si>
  <si>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</si>
  <si>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</si>
  <si>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</si>
  <si>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</si>
  <si>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</si>
  <si>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</si>
  <si>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</si>
  <si>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</si>
  <si>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</si>
  <si>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</si>
  <si>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</si>
  <si>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</si>
  <si>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</si>
  <si>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</si>
  <si>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</si>
  <si>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</si>
  <si>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</si>
  <si>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</si>
  <si>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</si>
  <si>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</si>
  <si>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</si>
  <si>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</si>
  <si>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</si>
  <si>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</si>
  <si>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</si>
  <si>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</si>
  <si>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</si>
  <si>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</si>
  <si>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</si>
  <si>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</si>
  <si>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</si>
  <si>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</si>
  <si>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</si>
  <si>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</si>
  <si>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</si>
  <si>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</si>
  <si>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</si>
  <si>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</si>
  <si>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</si>
  <si>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</si>
  <si>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</si>
  <si>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</si>
  <si>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</si>
  <si>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</si>
  <si>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</si>
  <si>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</si>
  <si>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</si>
  <si>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</si>
  <si>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</si>
  <si>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</si>
  <si>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</si>
  <si>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</si>
  <si>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</si>
  <si>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</si>
  <si>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</si>
  <si>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</si>
  <si>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</si>
  <si>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</si>
  <si>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</si>
  <si>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</si>
  <si>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</si>
  <si>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</si>
  <si>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</si>
  <si>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</si>
  <si>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</si>
  <si>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</si>
  <si>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</si>
  <si>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</si>
  <si>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</si>
  <si>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</si>
  <si>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</si>
  <si>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</si>
  <si>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</si>
  <si>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</si>
  <si>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</si>
  <si>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</si>
  <si>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</si>
  <si>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</si>
  <si>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</si>
  <si>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</si>
  <si>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</si>
  <si>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</si>
  <si>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</si>
  <si>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</si>
  <si>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</si>
  <si>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</si>
  <si>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</si>
  <si>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</si>
  <si>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</si>
  <si>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</si>
  <si>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</si>
  <si>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</si>
  <si>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</si>
  <si>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</si>
  <si>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</si>
  <si>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</si>
  <si>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</si>
  <si>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</si>
  <si>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</si>
  <si>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</si>
  <si>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</si>
  <si>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</si>
  <si>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</si>
  <si>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</si>
  <si>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</si>
  <si>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</si>
  <si>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</si>
  <si>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</si>
  <si>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</si>
  <si>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</si>
  <si>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</si>
  <si>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</si>
  <si>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</si>
  <si>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</si>
  <si>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</si>
  <si>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</si>
  <si>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</si>
  <si>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</si>
  <si>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</si>
  <si>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</si>
  <si>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</si>
  <si>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</si>
  <si>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</si>
  <si>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</si>
  <si>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</si>
  <si>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</si>
  <si>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</si>
  <si>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</si>
  <si>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</si>
  <si>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</si>
  <si>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</si>
  <si>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</si>
  <si>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</si>
  <si>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</si>
  <si>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</si>
  <si>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</si>
  <si>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</si>
  <si>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</si>
  <si>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</si>
  <si>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</si>
  <si>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</si>
  <si>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</si>
  <si>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</si>
  <si>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</si>
  <si>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</si>
  <si>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</si>
  <si>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</si>
  <si>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</si>
  <si>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</si>
  <si>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</si>
  <si>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</si>
  <si>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</si>
  <si>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</si>
  <si>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</si>
  <si>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</si>
  <si>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</si>
  <si>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</si>
  <si>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</si>
  <si>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</si>
  <si>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</si>
  <si>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</si>
  <si>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</si>
  <si>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</si>
  <si>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</si>
  <si>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</si>
  <si>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</si>
  <si>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</si>
  <si>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</si>
  <si>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</si>
  <si>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</si>
  <si>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</si>
  <si>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</si>
  <si>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</si>
  <si>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</si>
  <si>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</si>
  <si>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</si>
  <si>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</si>
  <si>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</si>
  <si>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</si>
  <si>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</si>
  <si>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</si>
  <si>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</si>
  <si>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</si>
  <si>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</si>
  <si>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</si>
  <si>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</si>
  <si>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</si>
  <si>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</si>
  <si>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</si>
  <si>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</si>
  <si>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</si>
  <si>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</si>
  <si>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</si>
  <si>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</si>
  <si>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</si>
  <si>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</si>
  <si>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</si>
  <si>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</si>
  <si>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</si>
  <si>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</si>
  <si>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</si>
  <si>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</si>
  <si>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</si>
  <si>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</si>
  <si>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</si>
  <si>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</si>
  <si>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</si>
  <si>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</si>
  <si>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</si>
  <si>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</si>
  <si>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</si>
  <si>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</si>
  <si>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</si>
  <si>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</si>
  <si>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</si>
  <si>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</si>
  <si>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</si>
  <si>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</si>
  <si>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</si>
  <si>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</si>
  <si>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</si>
  <si>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</si>
  <si>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</si>
  <si>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</si>
  <si>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</si>
  <si>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</si>
  <si>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</si>
  <si>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</si>
  <si>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</si>
  <si>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</si>
  <si>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</si>
  <si>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</si>
  <si>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</si>
  <si>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</si>
  <si>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</si>
  <si>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</si>
  <si>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</si>
  <si>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</si>
  <si>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</si>
  <si>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</si>
  <si>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</si>
  <si>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</si>
  <si>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</si>
  <si>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</si>
  <si>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</si>
  <si>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</si>
  <si>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</si>
  <si>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</si>
  <si>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</si>
  <si>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</si>
  <si>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</si>
  <si>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</si>
  <si>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</si>
  <si>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</si>
  <si>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</si>
  <si>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</si>
  <si>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</si>
  <si>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</si>
  <si>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</si>
  <si>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</si>
  <si>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</si>
  <si>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</si>
  <si>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</si>
  <si>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</si>
  <si>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</si>
  <si>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</si>
  <si>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</si>
  <si>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</si>
  <si>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</si>
  <si>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</si>
  <si>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</si>
  <si>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</si>
  <si>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</si>
  <si>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</si>
  <si>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</si>
  <si>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</si>
  <si>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</si>
  <si>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</si>
  <si>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</si>
  <si>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</si>
  <si>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</si>
  <si>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</si>
  <si>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</si>
  <si>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</si>
  <si>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</si>
  <si>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</si>
  <si>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</si>
  <si>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</si>
  <si>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</si>
  <si>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</si>
  <si>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</si>
  <si>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</si>
  <si>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</si>
  <si>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</si>
  <si>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</si>
  <si>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</si>
  <si>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</si>
  <si>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</si>
  <si>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</si>
  <si>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</si>
  <si>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</si>
  <si>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</si>
  <si>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</si>
  <si>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</si>
  <si>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</si>
  <si>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</si>
  <si>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</si>
  <si>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</si>
  <si>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</si>
  <si>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</si>
  <si>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</si>
  <si>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</si>
  <si>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</si>
  <si>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</si>
  <si>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</si>
  <si>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</si>
  <si>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</si>
  <si>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</si>
  <si>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</si>
  <si>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</si>
  <si>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</si>
  <si>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</si>
  <si>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</si>
  <si>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</si>
  <si>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</si>
  <si>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</si>
  <si>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</si>
  <si>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</si>
  <si>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</si>
  <si>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</si>
  <si>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</si>
  <si>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</si>
  <si>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</si>
  <si>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</si>
  <si>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</si>
  <si>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</si>
  <si>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</si>
  <si>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</si>
  <si>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</si>
  <si>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</si>
  <si>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</si>
  <si>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</si>
  <si>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</si>
  <si>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</si>
  <si>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</si>
  <si>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</si>
  <si>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</si>
  <si>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</si>
  <si>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</si>
  <si>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</si>
  <si>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</si>
  <si>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</si>
  <si>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</si>
  <si>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</si>
  <si>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</si>
  <si>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</si>
  <si>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</si>
  <si>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</si>
  <si>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</si>
  <si>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</si>
  <si>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</si>
  <si>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</si>
  <si>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</si>
  <si>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</si>
  <si>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</si>
  <si>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</si>
  <si>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</si>
  <si>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</si>
  <si>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</si>
  <si>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</si>
  <si>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</si>
  <si>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</si>
  <si>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</si>
  <si>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</si>
  <si>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</si>
  <si>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</si>
  <si>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</si>
  <si>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</si>
  <si>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</si>
  <si>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</si>
  <si>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</si>
  <si>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</si>
  <si>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</si>
  <si>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</si>
  <si>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</si>
  <si>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</si>
  <si>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</si>
  <si>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</si>
  <si>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</si>
  <si>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</si>
  <si>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</si>
  <si>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</si>
  <si>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</si>
  <si>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</si>
  <si>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</si>
  <si>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</si>
  <si>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</si>
  <si>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</si>
  <si>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</si>
  <si>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</si>
  <si>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</si>
  <si>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</si>
  <si>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</si>
  <si>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</si>
  <si>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</si>
  <si>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</si>
  <si>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</si>
  <si>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</si>
  <si>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</si>
  <si>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</si>
  <si>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</si>
  <si>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</si>
  <si>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</si>
  <si>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</si>
  <si>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</si>
  <si>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</si>
  <si>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</si>
  <si>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</si>
  <si>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</si>
  <si>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</si>
  <si>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</si>
  <si>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</si>
  <si>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</si>
  <si>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</si>
  <si>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</si>
  <si>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</si>
  <si>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</si>
  <si>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</si>
  <si>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</si>
  <si>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</si>
  <si>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</si>
  <si>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</si>
  <si>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</si>
  <si>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</si>
  <si>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</si>
  <si>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</si>
  <si>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</si>
  <si>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</si>
  <si>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</si>
  <si>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</si>
  <si>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</si>
  <si>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</si>
  <si>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</si>
  <si>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</si>
  <si>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</si>
  <si>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</si>
  <si>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</si>
  <si>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</si>
  <si>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</si>
  <si>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</si>
  <si>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</si>
  <si>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</si>
  <si>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</si>
  <si>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</si>
  <si>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</si>
  <si>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</si>
  <si>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</si>
  <si>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</si>
  <si>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</si>
  <si>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</si>
  <si>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</si>
  <si>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</si>
  <si>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</si>
  <si>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</si>
  <si>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</si>
  <si>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</si>
  <si>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</si>
  <si>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</si>
  <si>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</si>
  <si>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</si>
  <si>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</si>
  <si>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</si>
  <si>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</si>
  <si>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</si>
  <si>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</si>
  <si>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</si>
  <si>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</si>
  <si>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</si>
  <si>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</si>
  <si>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</si>
  <si>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</si>
  <si>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</si>
  <si>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</si>
  <si>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</si>
  <si>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</si>
  <si>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</si>
  <si>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</si>
  <si>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</si>
  <si>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</si>
  <si>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</si>
  <si>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</si>
  <si>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</si>
  <si>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</si>
  <si>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</si>
  <si>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</si>
  <si>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</si>
  <si>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</si>
  <si>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</si>
  <si>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</si>
  <si>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</si>
  <si>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</si>
  <si>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</si>
  <si>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</si>
  <si>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</si>
  <si>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</si>
  <si>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</si>
  <si>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</si>
  <si>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</si>
  <si>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</si>
  <si>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</si>
  <si>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</si>
  <si>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</si>
  <si>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</si>
  <si>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</si>
  <si>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</si>
  <si>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</si>
  <si>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</si>
  <si>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</si>
  <si>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</si>
  <si>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</si>
  <si>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</si>
  <si>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</si>
  <si>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</si>
  <si>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</si>
  <si>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</si>
  <si>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</si>
  <si>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</si>
  <si>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</si>
  <si>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</si>
  <si>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</si>
  <si>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</si>
  <si>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</si>
  <si>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</si>
  <si>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</si>
  <si>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</si>
  <si>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</si>
  <si>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</si>
  <si>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</si>
  <si>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</si>
  <si>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</si>
  <si>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</si>
  <si>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</si>
  <si>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</si>
  <si>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</si>
  <si>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</si>
  <si>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</si>
  <si>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</si>
  <si>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</si>
  <si>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</si>
  <si>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</si>
  <si>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</si>
  <si>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</si>
  <si>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</si>
  <si>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</si>
  <si>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</si>
  <si>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</si>
  <si>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</si>
  <si>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</si>
  <si>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</si>
  <si>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</si>
  <si>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</si>
  <si>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</si>
  <si>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</si>
  <si>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</si>
  <si>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</si>
  <si>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</si>
  <si>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</si>
  <si>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</si>
  <si>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</si>
  <si>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</si>
  <si>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</si>
  <si>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</si>
  <si>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</si>
  <si>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</si>
  <si>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</si>
  <si>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</si>
  <si>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</si>
  <si>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</si>
  <si>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</si>
  <si>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</si>
  <si>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</si>
  <si>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</si>
  <si>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</si>
  <si>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</si>
  <si>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</si>
  <si>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</si>
  <si>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</si>
  <si>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</si>
  <si>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</si>
  <si>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</si>
  <si>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</si>
  <si>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</si>
  <si>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</si>
  <si>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</si>
  <si>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</si>
  <si>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</si>
  <si>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</si>
  <si>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</si>
  <si>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</si>
  <si>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</si>
  <si>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</si>
  <si>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</si>
  <si>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</si>
  <si>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</si>
  <si>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</si>
  <si>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</si>
  <si>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</si>
  <si>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</si>
  <si>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</si>
  <si>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</si>
  <si>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</si>
  <si>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</si>
  <si>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</si>
  <si>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</si>
  <si>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</si>
  <si>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</si>
  <si>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</si>
  <si>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</si>
  <si>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</si>
  <si>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</si>
  <si>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</si>
  <si>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</si>
  <si>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</si>
  <si>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</si>
  <si>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</si>
  <si>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</si>
  <si>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</si>
  <si>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</si>
  <si>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</si>
  <si>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</si>
  <si>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</si>
  <si>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</si>
  <si>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</si>
  <si>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</si>
  <si>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</si>
  <si>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</si>
  <si>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</si>
  <si>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</si>
  <si>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</si>
  <si>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</si>
  <si>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</si>
  <si>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</si>
  <si>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</si>
  <si>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</si>
  <si>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</si>
  <si>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</si>
  <si>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</si>
  <si>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</si>
  <si>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</si>
  <si>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</si>
  <si>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</si>
  <si>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</si>
  <si>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</si>
  <si>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</si>
  <si>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</si>
  <si>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</si>
  <si>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</si>
  <si>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</si>
  <si>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</si>
  <si>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</si>
  <si>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</si>
  <si>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</si>
  <si>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</si>
  <si>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</si>
  <si>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</si>
  <si>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</si>
  <si>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</si>
  <si>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</si>
  <si>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</si>
  <si>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</si>
  <si>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</si>
  <si>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</si>
  <si>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</si>
  <si>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</si>
  <si>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</si>
  <si>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</si>
  <si>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</si>
  <si>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</si>
  <si>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</si>
  <si>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</si>
  <si>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</si>
  <si>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</si>
  <si>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</si>
  <si>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</si>
  <si>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</si>
  <si>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</si>
  <si>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</si>
  <si>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</si>
  <si>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</si>
  <si>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</si>
  <si>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</si>
  <si>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</si>
  <si>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</si>
  <si>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</si>
  <si>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</si>
  <si>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</si>
  <si>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</si>
  <si>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</si>
  <si>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</si>
  <si>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</si>
  <si>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</si>
  <si>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</si>
  <si>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</si>
  <si>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</si>
  <si>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</si>
  <si>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</si>
  <si>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</si>
  <si>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</si>
  <si>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</si>
  <si>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</si>
  <si>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</si>
  <si>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</si>
  <si>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</si>
  <si>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</si>
  <si>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</si>
  <si>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</si>
  <si>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</si>
  <si>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</si>
  <si>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</si>
  <si>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</si>
  <si>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</si>
  <si>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</si>
  <si>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</si>
  <si>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</si>
  <si>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</si>
  <si>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</si>
  <si>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</si>
  <si>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</si>
  <si>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</si>
  <si>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</si>
  <si>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</si>
  <si>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</si>
  <si>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</si>
  <si>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</si>
  <si>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</si>
  <si>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</si>
  <si>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</si>
  <si>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</si>
  <si>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</si>
  <si>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</si>
  <si>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</si>
  <si>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</si>
  <si>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</si>
  <si>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</si>
  <si>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</si>
  <si>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</si>
  <si>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</si>
  <si>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</si>
  <si>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</si>
  <si>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</si>
  <si>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</si>
  <si>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</si>
  <si>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</si>
  <si>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</si>
  <si>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</si>
  <si>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</si>
  <si>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</si>
  <si>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</si>
  <si>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</si>
  <si>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</si>
  <si>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</si>
  <si>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</si>
  <si>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</si>
  <si>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</si>
  <si>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</si>
  <si>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</si>
  <si>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</si>
  <si>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</si>
  <si>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</si>
  <si>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</si>
  <si>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</si>
  <si>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</si>
  <si>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</si>
  <si>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</si>
  <si>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</si>
  <si>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</si>
  <si>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</si>
  <si>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</si>
  <si>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</si>
  <si>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</si>
  <si>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</si>
  <si>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</si>
  <si>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</si>
  <si>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</si>
  <si>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</si>
  <si>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</si>
  <si>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</si>
  <si>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</si>
  <si>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</si>
  <si>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</si>
  <si>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</si>
  <si>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</si>
  <si>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</si>
  <si>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</si>
  <si>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</si>
  <si>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</si>
  <si>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</si>
  <si>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</si>
  <si>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</si>
  <si>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</si>
  <si>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</si>
  <si>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</si>
  <si>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</si>
  <si>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</si>
  <si>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</si>
  <si>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</si>
  <si>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</si>
  <si>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</si>
  <si>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</si>
  <si>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</si>
  <si>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</si>
  <si>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</si>
  <si>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</si>
  <si>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</si>
  <si>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</si>
  <si>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</si>
  <si>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</si>
  <si>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</si>
  <si>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</si>
  <si>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</si>
  <si>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</si>
  <si>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</si>
  <si>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</si>
  <si>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</si>
  <si>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</si>
  <si>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</si>
  <si>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</si>
  <si>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</si>
  <si>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</si>
  <si>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</si>
  <si>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</si>
  <si>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</si>
  <si>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</si>
  <si>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</si>
  <si>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</si>
  <si>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</si>
  <si>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</si>
  <si>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</si>
  <si>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</si>
  <si>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</si>
  <si>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</si>
  <si>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</si>
  <si>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</si>
  <si>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</si>
  <si>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</si>
  <si>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</si>
  <si>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</si>
  <si>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</si>
  <si>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</si>
  <si>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</si>
  <si>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</si>
  <si>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</si>
  <si>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</si>
  <si>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</si>
  <si>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</si>
  <si>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</si>
  <si>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</si>
  <si>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</si>
  <si>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</si>
  <si>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</si>
  <si>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</si>
  <si>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</si>
  <si>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</si>
  <si>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</si>
  <si>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</si>
  <si>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</si>
  <si>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</si>
  <si>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</si>
  <si>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</si>
  <si>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</si>
  <si>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</si>
  <si>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</si>
  <si>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</si>
  <si>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</si>
  <si>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</si>
  <si>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</si>
  <si>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</si>
  <si>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</si>
  <si>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</si>
  <si>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</si>
  <si>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</si>
  <si>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</si>
  <si>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</si>
  <si>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</si>
  <si>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</si>
  <si>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</si>
  <si>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</si>
  <si>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</si>
  <si>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</si>
  <si>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</si>
  <si>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</si>
  <si>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</si>
  <si>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</si>
  <si>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</si>
  <si>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</si>
  <si>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</si>
  <si>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</si>
  <si>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</si>
  <si>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</si>
  <si>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</si>
  <si>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</si>
  <si>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</si>
  <si>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</si>
  <si>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</si>
  <si>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</si>
  <si>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</si>
  <si>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</si>
  <si>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</si>
  <si>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</si>
  <si>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</si>
  <si>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</si>
  <si>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</si>
  <si>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</si>
  <si>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</si>
  <si>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</si>
  <si>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</si>
  <si>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</si>
  <si>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</si>
  <si>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</si>
  <si>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</si>
  <si>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</si>
  <si>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</si>
  <si>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</si>
  <si>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</si>
  <si>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</si>
  <si>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</si>
  <si>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</si>
  <si>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</si>
  <si>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</si>
  <si>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</si>
  <si>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</si>
  <si>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</si>
  <si>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</si>
  <si>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</si>
  <si>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</si>
  <si>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</si>
  <si>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</si>
  <si>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</si>
  <si>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</si>
  <si>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</si>
  <si>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</si>
  <si>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</si>
  <si>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</si>
  <si>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</si>
  <si>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</si>
  <si>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</si>
  <si>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</si>
  <si>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</si>
  <si>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</si>
  <si>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</si>
  <si>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</si>
  <si>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</si>
  <si>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</si>
  <si>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</si>
  <si>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</si>
  <si>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</si>
  <si>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</si>
  <si>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</si>
  <si>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</si>
  <si>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</si>
  <si>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</si>
  <si>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</si>
  <si>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</si>
  <si>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</si>
  <si>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</si>
  <si>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</si>
  <si>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</si>
  <si>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</si>
  <si>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</si>
  <si>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</si>
  <si>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</si>
  <si>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</si>
  <si>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</si>
  <si>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</si>
  <si>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</si>
  <si>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</si>
  <si>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</si>
  <si>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</si>
  <si>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</si>
  <si>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</si>
  <si>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</si>
  <si>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</si>
  <si>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</si>
  <si>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</si>
  <si>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</si>
  <si>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</si>
  <si>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</si>
  <si>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</si>
  <si>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</si>
  <si>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</si>
  <si>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</si>
  <si>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</si>
  <si>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</si>
  <si>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</si>
  <si>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</si>
  <si>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</si>
  <si>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</si>
  <si>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</si>
  <si>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</si>
  <si>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</si>
  <si>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</si>
  <si>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</si>
  <si>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</si>
  <si>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</si>
  <si>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</si>
  <si>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</si>
  <si>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</si>
  <si>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</si>
  <si>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</si>
  <si>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</si>
  <si>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</si>
  <si>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</si>
  <si>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</si>
  <si>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</si>
  <si>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</si>
  <si>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</si>
  <si>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</si>
  <si>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</si>
  <si>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</si>
  <si>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</si>
  <si>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</si>
  <si>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</si>
  <si>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</si>
  <si>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</si>
  <si>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</si>
  <si>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</si>
  <si>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</si>
  <si>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</si>
  <si>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</si>
  <si>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</si>
  <si>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</si>
  <si>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</si>
  <si>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</si>
  <si>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</si>
  <si>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</si>
  <si>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</si>
  <si>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</si>
  <si>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</si>
  <si>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</si>
  <si>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</si>
  <si>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</si>
  <si>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</si>
  <si>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</si>
  <si>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</si>
  <si>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</si>
  <si>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</si>
  <si>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</si>
  <si>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</si>
  <si>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</si>
  <si>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</si>
  <si>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</si>
  <si>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</si>
  <si>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</si>
  <si>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</si>
  <si>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</si>
  <si>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</si>
  <si>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</si>
  <si>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</si>
  <si>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</si>
  <si>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</si>
  <si>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</si>
  <si>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</si>
  <si>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</si>
  <si>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</si>
  <si>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</si>
  <si>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</si>
  <si>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</si>
  <si>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</si>
  <si>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</si>
  <si>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</si>
  <si>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</si>
  <si>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</si>
  <si>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</si>
  <si>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</si>
  <si>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</si>
  <si>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</si>
  <si>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</si>
  <si>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</si>
  <si>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</si>
  <si>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</si>
  <si>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</si>
  <si>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</si>
  <si>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</si>
  <si>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</si>
  <si>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</si>
  <si>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</si>
  <si>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</si>
  <si>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</si>
  <si>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</si>
  <si>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</si>
  <si>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</si>
  <si>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</si>
  <si>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</si>
  <si>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</si>
  <si>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</si>
  <si>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</si>
  <si>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</si>
  <si>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</si>
  <si>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</si>
  <si>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</si>
  <si>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</si>
  <si>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</si>
  <si>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</si>
  <si>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</si>
  <si>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</si>
  <si>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</si>
  <si>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</si>
  <si>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</si>
  <si>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</si>
  <si>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</si>
  <si>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</si>
  <si>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</si>
  <si>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</si>
  <si>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</si>
  <si>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</si>
  <si>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</si>
  <si>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</si>
  <si>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</si>
  <si>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</si>
  <si>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</si>
  <si>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</si>
  <si>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</si>
  <si>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</si>
  <si>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</si>
  <si>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</si>
  <si>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</si>
  <si>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</si>
  <si>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</si>
  <si>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</si>
  <si>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</si>
  <si>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</si>
  <si>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</si>
  <si>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</si>
  <si>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</si>
  <si>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</si>
  <si>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</si>
  <si>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</si>
  <si>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</si>
  <si>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</si>
  <si>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</si>
  <si>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</si>
  <si>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</si>
  <si>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</si>
  <si>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</si>
  <si>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</si>
  <si>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</si>
  <si>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</si>
  <si>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</si>
  <si>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</si>
  <si>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</si>
  <si>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</si>
  <si>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</si>
  <si>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</si>
  <si>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</si>
  <si>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</si>
  <si>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</si>
  <si>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</si>
  <si>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</si>
  <si>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</si>
  <si>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</si>
  <si>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</si>
  <si>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</si>
  <si>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</si>
  <si>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</si>
  <si>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</si>
  <si>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</si>
  <si>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</si>
  <si>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</si>
  <si>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</si>
  <si>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</si>
  <si>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</si>
  <si>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</si>
  <si>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</si>
  <si>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</si>
  <si>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</si>
  <si>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</si>
  <si>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</si>
  <si>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</si>
  <si>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</si>
  <si>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</si>
  <si>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</si>
  <si>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</si>
  <si>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</si>
  <si>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</si>
  <si>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</si>
  <si>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</si>
  <si>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</si>
  <si>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</si>
  <si>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</si>
  <si>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</si>
  <si>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</si>
  <si>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</si>
  <si>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</si>
  <si>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</si>
  <si>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</si>
  <si>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</si>
  <si>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</si>
  <si>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</si>
  <si>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</si>
  <si>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</si>
  <si>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</si>
  <si>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</si>
  <si>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</si>
  <si>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</si>
  <si>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</si>
  <si>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</si>
  <si>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</si>
  <si>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</si>
  <si>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</si>
  <si>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</si>
  <si>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</si>
  <si>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</si>
  <si>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</si>
  <si>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</si>
  <si>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</si>
  <si>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</si>
  <si>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</si>
  <si>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</si>
  <si>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</si>
  <si>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</si>
  <si>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</si>
  <si>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</si>
  <si>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</si>
  <si>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</si>
  <si>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</si>
  <si>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</si>
  <si>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</si>
  <si>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</si>
  <si>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</si>
  <si>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</si>
  <si>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</si>
  <si>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</si>
  <si>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</si>
  <si>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</si>
  <si>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</si>
  <si>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</si>
  <si>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</si>
  <si>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</si>
  <si>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</si>
  <si>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</si>
  <si>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</si>
  <si>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</si>
  <si>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</si>
  <si>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</si>
  <si>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</si>
  <si>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</si>
  <si>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</si>
  <si>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</si>
  <si>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</si>
  <si>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</si>
  <si>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</si>
  <si>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</si>
  <si>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</si>
  <si>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</si>
  <si>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</si>
  <si>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</si>
  <si>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</si>
  <si>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</si>
  <si>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</si>
  <si>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</si>
  <si>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</si>
  <si>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</si>
  <si>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</si>
  <si>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</si>
  <si>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</si>
  <si>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</si>
  <si>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</si>
  <si>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</si>
  <si>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</si>
  <si>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</si>
  <si>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</si>
  <si>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</si>
  <si>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</si>
  <si>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</si>
  <si>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</si>
  <si>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</si>
  <si>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</si>
  <si>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</si>
  <si>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</si>
  <si>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</si>
  <si>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</si>
  <si>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</si>
  <si>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</si>
  <si>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</si>
  <si>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</si>
  <si>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</si>
  <si>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</si>
  <si>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</si>
  <si>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</si>
  <si>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</si>
  <si>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</si>
  <si>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</si>
  <si>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</si>
  <si>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</si>
  <si>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</si>
  <si>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</si>
  <si>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</si>
  <si>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</si>
  <si>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</si>
  <si>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</si>
  <si>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</si>
  <si>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</si>
  <si>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</si>
  <si>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</si>
  <si>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</si>
  <si>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</si>
  <si>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</si>
  <si>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</si>
  <si>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</si>
  <si>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</si>
  <si>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</si>
  <si>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</si>
  <si>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</si>
  <si>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</si>
  <si>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</si>
  <si>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</si>
  <si>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</si>
  <si>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</si>
  <si>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</si>
  <si>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</si>
  <si>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</si>
  <si>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</si>
  <si>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</si>
  <si>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</si>
  <si>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</si>
  <si>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</si>
  <si>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</si>
  <si>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</si>
  <si>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</si>
  <si>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</si>
  <si>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</si>
  <si>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</si>
  <si>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</si>
  <si>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</si>
  <si>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</si>
  <si>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</si>
  <si>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</si>
  <si>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</si>
  <si>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</si>
  <si>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</si>
  <si>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</si>
  <si>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</si>
  <si>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</si>
  <si>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</si>
  <si>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</si>
  <si>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</si>
  <si>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</si>
  <si>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</si>
  <si>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</si>
  <si>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</si>
  <si>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</si>
  <si>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</si>
  <si>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</si>
  <si>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</si>
  <si>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</si>
  <si>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</si>
  <si>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</si>
  <si>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</si>
  <si>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</si>
  <si>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</si>
  <si>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</si>
  <si>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</si>
  <si>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</si>
  <si>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</si>
  <si>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</si>
  <si>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</si>
  <si>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</si>
  <si>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</si>
  <si>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</si>
  <si>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</si>
  <si>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</si>
  <si>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</si>
  <si>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</si>
  <si>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</si>
  <si>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</si>
  <si>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</si>
  <si>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</si>
  <si>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</si>
  <si>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</si>
  <si>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</si>
  <si>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</si>
  <si>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</si>
  <si>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</si>
  <si>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</si>
  <si>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</si>
  <si>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</si>
  <si>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</si>
  <si>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</si>
  <si>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</si>
  <si>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</si>
  <si>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</si>
  <si>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</si>
  <si>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</si>
  <si>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</si>
  <si>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</si>
  <si>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</si>
  <si>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</si>
  <si>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</si>
  <si>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</si>
  <si>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</si>
  <si>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</si>
  <si>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</si>
  <si>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</si>
  <si>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</si>
  <si>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</si>
  <si>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</si>
  <si>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</si>
  <si>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</si>
  <si>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</si>
  <si>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</si>
  <si>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</si>
  <si>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</si>
  <si>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</si>
  <si>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</si>
  <si>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</si>
  <si>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</si>
  <si>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</si>
  <si>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</si>
  <si>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</si>
  <si>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</si>
  <si>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</si>
  <si>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</si>
  <si>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</si>
  <si>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</si>
  <si>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</si>
  <si>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</si>
  <si>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</si>
  <si>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</si>
  <si>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</si>
  <si>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</si>
  <si>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</si>
  <si>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</si>
  <si>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</si>
  <si>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</si>
  <si>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</si>
  <si>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</si>
  <si>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</si>
  <si>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</si>
  <si>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</si>
  <si>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</si>
  <si>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</si>
  <si>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</si>
  <si>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</si>
  <si>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</si>
  <si>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</si>
  <si>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</si>
  <si>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</si>
  <si>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</si>
  <si>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</si>
  <si>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</si>
  <si>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</si>
  <si>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</si>
  <si>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</si>
  <si>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</si>
  <si>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</si>
  <si>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</si>
  <si>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</si>
  <si>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</si>
  <si>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</si>
  <si>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</si>
  <si>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</si>
  <si>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</si>
  <si>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</si>
  <si>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</si>
  <si>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</si>
  <si>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</si>
  <si>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</si>
  <si>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</si>
  <si>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</si>
  <si>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</si>
  <si>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</si>
  <si>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</si>
  <si>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</si>
  <si>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</si>
  <si>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</si>
  <si>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</si>
  <si>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</si>
  <si>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</si>
  <si>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</si>
  <si>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</si>
  <si>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</si>
  <si>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</si>
  <si>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</si>
  <si>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</si>
  <si>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</si>
  <si>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</si>
  <si>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</si>
  <si>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</si>
  <si>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</si>
  <si>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</si>
  <si>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</si>
  <si>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</si>
  <si>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</si>
  <si>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</si>
  <si>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</si>
  <si>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</si>
  <si>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</si>
  <si>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</si>
  <si>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</si>
  <si>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</si>
  <si>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</si>
  <si>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</si>
  <si>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</si>
  <si>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</si>
  <si>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</si>
  <si>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</si>
  <si>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</si>
  <si>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</si>
  <si>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</si>
  <si>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</si>
  <si>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</si>
  <si>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</si>
  <si>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</si>
  <si>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</si>
  <si>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</si>
  <si>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</si>
  <si>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</si>
  <si>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</si>
  <si>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</si>
  <si>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</si>
  <si>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</si>
  <si>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</si>
  <si>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</si>
  <si>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</si>
  <si>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</si>
  <si>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</si>
  <si>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</si>
  <si>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</si>
  <si>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</si>
  <si>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</si>
  <si>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</si>
  <si>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</si>
  <si>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</si>
  <si>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</si>
  <si>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</si>
  <si>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</si>
  <si>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</si>
  <si>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</si>
  <si>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</si>
  <si>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</si>
  <si>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</si>
  <si>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</si>
  <si>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</si>
  <si>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</si>
  <si>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</si>
  <si>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</si>
  <si>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</si>
  <si>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</si>
  <si>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</si>
  <si>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</si>
  <si>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</si>
  <si>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</si>
  <si>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</si>
  <si>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</si>
  <si>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</si>
  <si>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</si>
  <si>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</si>
  <si>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</si>
  <si>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</si>
  <si>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</si>
  <si>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</si>
  <si>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</si>
  <si>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</si>
  <si>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</si>
  <si>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</si>
  <si>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</si>
  <si>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</si>
  <si>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</si>
  <si>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</si>
  <si>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</si>
  <si>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</si>
  <si>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</si>
  <si>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</si>
  <si>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</si>
  <si>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</si>
  <si>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</si>
  <si>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</si>
  <si>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</si>
  <si>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</si>
  <si>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</si>
  <si>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</si>
  <si>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</si>
  <si>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</si>
  <si>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</si>
  <si>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</si>
  <si>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</si>
  <si>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</si>
  <si>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</si>
  <si>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</si>
  <si>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</si>
  <si>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</si>
  <si>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</si>
  <si>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</si>
  <si>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</si>
  <si>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</si>
  <si>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</si>
  <si>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</si>
  <si>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</si>
  <si>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</si>
  <si>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</si>
  <si>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</si>
  <si>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</si>
  <si>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</si>
  <si>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</si>
  <si>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</si>
  <si>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</si>
  <si>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</si>
  <si>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</si>
  <si>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</si>
  <si>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</si>
  <si>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</si>
  <si>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</si>
  <si>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</si>
  <si>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</si>
  <si>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</si>
  <si>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</si>
  <si>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</si>
  <si>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</si>
  <si>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</si>
  <si>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</si>
  <si>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</si>
  <si>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</si>
  <si>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</si>
  <si>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</si>
  <si>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</si>
  <si>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</si>
  <si>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</si>
  <si>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</si>
  <si>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</si>
  <si>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</si>
  <si>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</si>
  <si>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</si>
  <si>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</si>
  <si>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</si>
  <si>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</si>
  <si>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</si>
  <si>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</si>
  <si>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</si>
  <si>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</si>
  <si>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</si>
  <si>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</si>
  <si>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</si>
  <si>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</si>
  <si>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</si>
  <si>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</si>
  <si>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</si>
  <si>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</si>
  <si>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</si>
  <si>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</si>
  <si>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</si>
  <si>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</si>
  <si>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</si>
  <si>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</si>
  <si>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</si>
  <si>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</si>
  <si>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</si>
  <si>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</si>
  <si>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</si>
  <si>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</si>
  <si>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</si>
  <si>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</si>
  <si>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</si>
  <si>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</si>
  <si>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</si>
  <si>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</si>
  <si>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</si>
  <si>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</si>
  <si>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</si>
  <si>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</si>
  <si>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</si>
  <si>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</si>
  <si>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</si>
  <si>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</si>
  <si>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</si>
  <si>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</si>
  <si>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</si>
  <si>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</si>
  <si>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</si>
  <si>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</si>
  <si>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</si>
  <si>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</si>
  <si>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</si>
  <si>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</si>
  <si>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</si>
  <si>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</si>
  <si>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</si>
  <si>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</si>
  <si>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</si>
  <si>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</si>
  <si>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</si>
  <si>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</si>
  <si>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</si>
  <si>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</si>
  <si>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</si>
  <si>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</si>
  <si>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</si>
  <si>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</si>
  <si>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</si>
  <si>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</si>
  <si>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</si>
  <si>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</si>
  <si>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</si>
  <si>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</si>
  <si>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</si>
  <si>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</si>
  <si>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</si>
  <si>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</si>
  <si>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</si>
  <si>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</si>
  <si>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</si>
  <si>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</si>
  <si>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</si>
  <si>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</si>
  <si>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</si>
  <si>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</si>
  <si>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</si>
  <si>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</si>
  <si>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</si>
  <si>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</si>
  <si>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</si>
  <si>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</si>
  <si>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</si>
  <si>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</si>
  <si>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</si>
  <si>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</si>
  <si>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</si>
  <si>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</si>
  <si>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</si>
  <si>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</si>
  <si>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</si>
  <si>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</si>
  <si>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</si>
  <si>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</si>
  <si>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</si>
  <si>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</si>
  <si>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</si>
  <si>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</si>
  <si>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</si>
  <si>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</si>
  <si>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</si>
  <si>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</si>
  <si>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</si>
  <si>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</si>
  <si>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</si>
  <si>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</si>
  <si>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</si>
  <si>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</si>
  <si>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</si>
  <si>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</si>
  <si>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</si>
  <si>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</si>
  <si>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</si>
  <si>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</si>
  <si>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</si>
  <si>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</si>
  <si>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</si>
  <si>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</si>
  <si>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</si>
  <si>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</si>
  <si>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</si>
  <si>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</si>
  <si>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</si>
  <si>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</si>
  <si>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</si>
  <si>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</si>
  <si>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</si>
  <si>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</si>
  <si>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</si>
  <si>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</si>
  <si>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</si>
  <si>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</si>
  <si>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</si>
  <si>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</si>
  <si>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</si>
  <si>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</si>
  <si>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</si>
  <si>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</si>
  <si>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</si>
  <si>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</si>
  <si>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</si>
  <si>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</si>
  <si>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</si>
  <si>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</si>
  <si>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</si>
  <si>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</si>
  <si>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</si>
  <si>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</si>
  <si>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</si>
  <si>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</si>
  <si>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</si>
  <si>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</si>
  <si>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</si>
  <si>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</si>
  <si>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</si>
  <si>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</si>
  <si>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</si>
  <si>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</si>
  <si>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</si>
  <si>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</si>
  <si>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</si>
  <si>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</si>
  <si>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</si>
  <si>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</si>
  <si>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</si>
  <si>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</si>
  <si>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</si>
  <si>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</si>
  <si>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</si>
  <si>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</si>
  <si>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</si>
  <si>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</si>
  <si>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</si>
  <si>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</si>
  <si>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</si>
  <si>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</si>
  <si>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</si>
  <si>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</si>
  <si>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</si>
  <si>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</si>
  <si>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</si>
  <si>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</si>
  <si>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</si>
  <si>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</si>
  <si>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</si>
  <si>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</si>
  <si>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</si>
  <si>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</si>
  <si>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</si>
  <si>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</si>
  <si>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</si>
  <si>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</si>
  <si>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</si>
  <si>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</si>
  <si>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</si>
  <si>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</si>
  <si>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</si>
  <si>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</si>
  <si>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</si>
  <si>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</si>
  <si>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</si>
  <si>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</si>
  <si>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</si>
  <si>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</si>
  <si>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</si>
  <si>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</si>
  <si>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</si>
  <si>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</si>
  <si>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</si>
  <si>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</si>
  <si>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</si>
  <si>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</si>
  <si>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</si>
  <si>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</si>
  <si>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</si>
  <si>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</si>
  <si>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</si>
  <si>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</si>
  <si>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</si>
  <si>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</si>
  <si>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</si>
  <si>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</si>
  <si>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</si>
  <si>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</si>
  <si>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</si>
  <si>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</si>
  <si>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</si>
  <si>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</si>
  <si>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</si>
  <si>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</si>
  <si>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</si>
  <si>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</si>
  <si>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</si>
  <si>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</si>
  <si>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</si>
  <si>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</si>
  <si>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</si>
  <si>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</si>
  <si>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</si>
  <si>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</si>
  <si>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</si>
  <si>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</si>
  <si>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</si>
  <si>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</si>
  <si>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</si>
  <si>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</si>
  <si>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</si>
  <si>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</si>
  <si>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</si>
  <si>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</si>
  <si>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</si>
  <si>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</si>
  <si>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</si>
  <si>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</si>
  <si>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</si>
  <si>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</si>
  <si>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</si>
  <si>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</si>
  <si>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</si>
  <si>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</si>
  <si>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</si>
  <si>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</si>
  <si>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</si>
  <si>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</si>
  <si>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</si>
  <si>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</si>
  <si>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</si>
  <si>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</si>
  <si>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</si>
  <si>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</si>
  <si>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</si>
  <si>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</si>
  <si>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</si>
  <si>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</si>
  <si>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</si>
  <si>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</si>
  <si>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</si>
  <si>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</si>
  <si>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</si>
  <si>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</si>
  <si>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</si>
  <si>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</si>
  <si>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</si>
  <si>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</si>
  <si>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</si>
  <si>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</si>
  <si>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</si>
  <si>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</si>
  <si>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</si>
  <si>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</si>
  <si>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</si>
  <si>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</si>
  <si>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</si>
  <si>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</si>
  <si>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</si>
  <si>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</si>
  <si>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</si>
  <si>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</si>
  <si>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</si>
  <si>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</si>
  <si>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</si>
  <si>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</si>
  <si>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</si>
  <si>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</si>
  <si>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</si>
  <si>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</si>
  <si>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</si>
  <si>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</si>
  <si>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</si>
  <si>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</si>
  <si>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</si>
  <si>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</si>
  <si>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</si>
  <si>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</si>
  <si>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</si>
  <si>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</si>
  <si>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</si>
  <si>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</si>
  <si>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</si>
  <si>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</si>
  <si>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</si>
  <si>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</si>
  <si>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</si>
  <si>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</si>
  <si>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</si>
  <si>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</si>
  <si>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</si>
  <si>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</si>
  <si>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</si>
  <si>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</si>
  <si>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</si>
  <si>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</si>
  <si>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</si>
  <si>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</si>
  <si>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</si>
  <si>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</si>
  <si>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</si>
  <si>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</si>
  <si>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</si>
  <si>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</si>
  <si>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</si>
  <si>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</si>
  <si>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</si>
  <si>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</si>
  <si>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</si>
  <si>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</si>
  <si>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</si>
  <si>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</si>
  <si>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</si>
  <si>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</si>
  <si>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</si>
  <si>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</si>
  <si>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</si>
  <si>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</si>
  <si>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</si>
  <si>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</si>
  <si>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</si>
  <si>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</si>
  <si>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</si>
  <si>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</si>
  <si>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</si>
  <si>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</si>
  <si>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</si>
  <si>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</si>
  <si>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</si>
  <si>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</si>
  <si>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</si>
  <si>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</si>
  <si>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</si>
  <si>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</si>
  <si>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</si>
  <si>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</si>
  <si>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</si>
  <si>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</si>
  <si>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</si>
  <si>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</si>
  <si>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</si>
  <si>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</si>
  <si>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</si>
  <si>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</si>
  <si>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</si>
  <si>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</si>
  <si>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</si>
  <si>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</si>
  <si>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</si>
  <si>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</si>
  <si>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</si>
  <si>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</si>
  <si>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</si>
  <si>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</si>
  <si>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</si>
  <si>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</si>
  <si>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</si>
  <si>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</si>
  <si>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</si>
  <si>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</si>
  <si>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</si>
  <si>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</si>
  <si>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</si>
  <si>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</si>
  <si>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</si>
  <si>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</si>
  <si>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</si>
  <si>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</si>
  <si>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</si>
  <si>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</si>
  <si>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</si>
  <si>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</si>
  <si>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</si>
  <si>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</si>
  <si>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</si>
  <si>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</si>
  <si>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</si>
  <si>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</si>
  <si>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</si>
  <si>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</si>
  <si>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</si>
  <si>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</si>
  <si>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</si>
  <si>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</si>
  <si>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</si>
  <si>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</si>
  <si>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</si>
  <si>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</si>
  <si>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</si>
  <si>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</si>
  <si>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</si>
  <si>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</si>
  <si>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</si>
  <si>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</si>
  <si>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</si>
  <si>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</si>
  <si>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</si>
  <si>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</si>
  <si>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</si>
  <si>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</si>
  <si>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</si>
  <si>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</si>
  <si>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</si>
  <si>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</si>
  <si>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</si>
  <si>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</si>
  <si>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</si>
  <si>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</si>
  <si>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</si>
  <si>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</si>
  <si>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</si>
  <si>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</si>
  <si>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</si>
  <si>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</si>
  <si>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</si>
  <si>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</si>
  <si>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</si>
  <si>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</si>
  <si>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</si>
  <si>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</si>
  <si>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</si>
  <si>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</si>
  <si>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</si>
  <si>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</si>
  <si>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</si>
  <si>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</si>
  <si>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</si>
  <si>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</si>
  <si>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</si>
  <si>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</si>
  <si>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</si>
  <si>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</si>
  <si>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</si>
  <si>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</si>
  <si>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</si>
  <si>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</si>
  <si>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</si>
  <si>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</si>
  <si>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</si>
  <si>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</si>
  <si>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</si>
  <si>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</si>
  <si>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</si>
  <si>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</si>
  <si>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</si>
  <si>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</si>
  <si>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</si>
  <si>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</si>
  <si>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</si>
  <si>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</si>
  <si>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</si>
  <si>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</si>
  <si>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</si>
  <si>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</si>
  <si>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</si>
  <si>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</si>
  <si>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</si>
  <si>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</si>
  <si>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</si>
  <si>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</si>
  <si>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</si>
  <si>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</si>
  <si>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</si>
  <si>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</si>
  <si>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</si>
  <si>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</si>
  <si>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</si>
  <si>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</si>
  <si>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</si>
  <si>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</si>
  <si>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</si>
  <si>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</si>
  <si>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</si>
  <si>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</si>
  <si>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</si>
  <si>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</si>
  <si>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</si>
  <si>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</si>
  <si>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</si>
  <si>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</si>
  <si>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</si>
  <si>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</si>
  <si>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</si>
  <si>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</si>
  <si>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</si>
  <si>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</si>
  <si>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</si>
  <si>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</si>
  <si>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</si>
  <si>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</si>
  <si>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</si>
  <si>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</si>
  <si>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</si>
  <si>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</si>
  <si>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</si>
  <si>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</si>
  <si>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</si>
  <si>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</si>
  <si>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</si>
  <si>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</si>
  <si>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</si>
  <si>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</si>
  <si>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</si>
  <si>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</si>
  <si>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</si>
  <si>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</si>
  <si>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</si>
  <si>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</si>
  <si>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</si>
  <si>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</si>
  <si>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</si>
  <si>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</si>
  <si>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</si>
  <si>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</si>
  <si>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</si>
  <si>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</si>
  <si>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</si>
  <si>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</si>
  <si>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</si>
  <si>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</si>
  <si>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</si>
  <si>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</si>
  <si>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</si>
  <si>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</si>
  <si>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</si>
  <si>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</si>
  <si>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</si>
  <si>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</si>
  <si>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</si>
  <si>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</si>
  <si>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</si>
  <si>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</si>
  <si>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</si>
  <si>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</si>
  <si>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</si>
  <si>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</si>
  <si>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</si>
  <si>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</si>
  <si>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</si>
  <si>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</si>
  <si>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</si>
  <si>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</si>
  <si>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</si>
  <si>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</si>
  <si>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</si>
  <si>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</si>
  <si>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</si>
  <si>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</si>
  <si>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</si>
  <si>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</si>
  <si>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</si>
  <si>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</si>
  <si>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</si>
  <si>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</si>
  <si>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</si>
  <si>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</si>
  <si>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</si>
  <si>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</si>
  <si>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</si>
  <si>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</si>
  <si>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</si>
  <si>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</si>
  <si>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</si>
  <si>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</si>
  <si>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</si>
  <si>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</si>
  <si>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</si>
  <si>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</si>
  <si>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</si>
  <si>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</si>
  <si>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</si>
  <si>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</si>
  <si>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</si>
  <si>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</si>
  <si>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</si>
  <si>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</si>
  <si>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</si>
  <si>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</si>
  <si>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</si>
  <si>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</si>
  <si>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</si>
  <si>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</si>
  <si>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</si>
  <si>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</si>
  <si>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</si>
  <si>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</si>
  <si>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</si>
  <si>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</si>
  <si>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</si>
  <si>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</si>
  <si>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</si>
  <si>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</si>
  <si>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</si>
  <si>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</si>
  <si>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</si>
  <si>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</si>
  <si>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</si>
  <si>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</si>
  <si>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</si>
  <si>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</si>
  <si>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</si>
  <si>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</si>
  <si>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</si>
  <si>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</si>
  <si>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</si>
  <si>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</si>
  <si>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</si>
  <si>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</si>
  <si>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</si>
  <si>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</si>
  <si>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</si>
  <si>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</si>
  <si>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</si>
  <si>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</si>
  <si>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</si>
  <si>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</si>
  <si>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</si>
  <si>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</si>
  <si>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</si>
  <si>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</si>
  <si>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</si>
  <si>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</si>
  <si>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</si>
  <si>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</si>
  <si>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</si>
  <si>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</si>
  <si>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</si>
  <si>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</si>
  <si>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</si>
  <si>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</si>
  <si>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</si>
  <si>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</si>
  <si>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</si>
  <si>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</si>
  <si>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</si>
  <si>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</si>
  <si>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</si>
  <si>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</si>
  <si>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</si>
  <si>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</si>
  <si>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</si>
  <si>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</si>
  <si>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</si>
  <si>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</si>
  <si>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</si>
  <si>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</si>
  <si>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</si>
  <si>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</si>
  <si>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</si>
  <si>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</si>
  <si>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</si>
  <si>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</si>
  <si>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</si>
  <si>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</si>
  <si>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</si>
  <si>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</si>
  <si>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</si>
  <si>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</si>
  <si>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</si>
  <si>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</si>
  <si>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</si>
  <si>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</si>
  <si>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</si>
  <si>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</si>
  <si>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</si>
  <si>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</si>
  <si>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</si>
  <si>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</si>
  <si>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</si>
  <si>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</si>
  <si>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</si>
  <si>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</si>
  <si>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</si>
  <si>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</si>
  <si>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</si>
  <si>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</si>
  <si>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</si>
  <si>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</si>
  <si>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</si>
  <si>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</si>
  <si>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</si>
  <si>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</si>
  <si>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</si>
  <si>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</si>
  <si>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</si>
  <si>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</si>
  <si>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</si>
  <si>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</si>
  <si>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</si>
  <si>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</si>
  <si>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</si>
  <si>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</si>
  <si>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</si>
  <si>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</si>
  <si>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</si>
  <si>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</si>
  <si>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</si>
  <si>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</si>
  <si>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</si>
  <si>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</si>
  <si>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</si>
  <si>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</si>
  <si>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</si>
  <si>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</si>
  <si>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</si>
  <si>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</si>
  <si>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</si>
  <si>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</si>
  <si>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</si>
  <si>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</si>
  <si>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</si>
  <si>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</si>
  <si>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</si>
  <si>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</si>
  <si>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</si>
  <si>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</si>
  <si>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</si>
  <si>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</si>
  <si>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</si>
  <si>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</si>
  <si>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</si>
  <si>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</si>
  <si>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</si>
  <si>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</si>
  <si>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</si>
  <si>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</si>
  <si>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</si>
  <si>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</si>
  <si>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</si>
  <si>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</si>
  <si>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</si>
  <si>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</si>
  <si>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</si>
  <si>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</si>
  <si>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</si>
  <si>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</si>
  <si>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</si>
  <si>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</si>
  <si>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</si>
  <si>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</si>
  <si>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</si>
  <si>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</si>
  <si>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</si>
  <si>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</si>
  <si>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</si>
  <si>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</si>
  <si>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</si>
  <si>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</si>
  <si>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</si>
  <si>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</si>
  <si>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</si>
  <si>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</si>
  <si>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</si>
  <si>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</si>
  <si>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</si>
  <si>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</si>
  <si>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</si>
  <si>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</si>
  <si>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</si>
  <si>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</si>
  <si>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</si>
  <si>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</si>
  <si>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</si>
  <si>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</si>
  <si>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</si>
  <si>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</si>
  <si>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</si>
  <si>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</si>
  <si>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</si>
  <si>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</si>
  <si>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</si>
  <si>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</si>
  <si>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</si>
  <si>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</si>
  <si>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</si>
  <si>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</si>
  <si>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</si>
  <si>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</si>
  <si>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</si>
  <si>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</si>
  <si>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</si>
  <si>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</si>
  <si>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</si>
  <si>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</si>
  <si>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</si>
  <si>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</si>
  <si>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</si>
  <si>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</si>
  <si>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</si>
  <si>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</si>
  <si>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</si>
  <si>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</si>
  <si>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</si>
  <si>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</si>
  <si>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</si>
  <si>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</si>
  <si>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</si>
  <si>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</si>
  <si>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</si>
  <si>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</si>
  <si>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</si>
  <si>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</si>
  <si>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</si>
  <si>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</si>
  <si>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</si>
  <si>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</si>
  <si>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</si>
  <si>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</si>
  <si>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</si>
  <si>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</si>
  <si>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</si>
  <si>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</si>
  <si>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</si>
  <si>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</si>
  <si>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</si>
  <si>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</si>
  <si>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</si>
  <si>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</si>
  <si>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</si>
  <si>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</si>
  <si>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</si>
  <si>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</si>
  <si>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</si>
  <si>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</si>
  <si>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</si>
  <si>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</si>
  <si>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</si>
  <si>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</si>
  <si>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</si>
  <si>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</si>
  <si>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</si>
  <si>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</si>
  <si>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</si>
  <si>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</si>
  <si>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</si>
  <si>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</si>
  <si>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</si>
  <si>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</si>
  <si>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</si>
  <si>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</si>
  <si>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</si>
  <si>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</si>
  <si>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</si>
  <si>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</si>
  <si>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</si>
  <si>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</si>
  <si>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</si>
  <si>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</si>
  <si>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</si>
  <si>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</si>
  <si>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</si>
  <si>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</si>
  <si>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</si>
  <si>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</si>
  <si>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</si>
  <si>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</si>
  <si>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</si>
  <si>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</si>
  <si>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</si>
  <si>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</si>
  <si>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</si>
  <si>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</si>
  <si>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</si>
  <si>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</si>
  <si>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</si>
  <si>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</si>
  <si>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</si>
  <si>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</si>
  <si>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</si>
  <si>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</si>
  <si>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</si>
  <si>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</si>
  <si>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</si>
  <si>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</si>
  <si>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</si>
  <si>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</si>
  <si>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</si>
  <si>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</si>
  <si>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</si>
  <si>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</si>
  <si>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</si>
  <si>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</si>
  <si>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</si>
  <si>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</si>
  <si>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</si>
  <si>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</si>
  <si>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</si>
  <si>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</si>
  <si>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</si>
  <si>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</si>
  <si>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</si>
  <si>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</si>
  <si>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</si>
  <si>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</si>
  <si>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</si>
  <si>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</si>
  <si>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</si>
  <si>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</si>
  <si>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</si>
  <si>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</si>
  <si>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</si>
  <si>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</si>
  <si>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</si>
  <si>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</si>
  <si>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</si>
  <si>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</si>
  <si>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</si>
  <si>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</si>
  <si>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</si>
  <si>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</si>
  <si>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</si>
  <si>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</si>
  <si>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</si>
  <si>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</si>
  <si>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</si>
  <si>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</si>
  <si>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</si>
  <si>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</si>
  <si>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</si>
  <si>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</si>
  <si>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</si>
  <si>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</si>
  <si>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</si>
  <si>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</si>
  <si>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</si>
  <si>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</si>
  <si>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</si>
  <si>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</si>
  <si>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</si>
  <si>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</si>
  <si>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</si>
  <si>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</si>
  <si>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</si>
  <si>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</si>
  <si>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</si>
  <si>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</si>
  <si>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</si>
  <si>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</si>
  <si>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</si>
  <si>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</si>
  <si>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</si>
  <si>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</si>
  <si>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</si>
  <si>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</si>
  <si>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</si>
  <si>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</si>
  <si>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</si>
  <si>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</si>
  <si>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</si>
  <si>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</si>
  <si>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</si>
  <si>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</si>
  <si>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</si>
  <si>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</si>
  <si>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</si>
  <si>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</si>
  <si>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</si>
  <si>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</si>
  <si>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</si>
  <si>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</si>
  <si>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</si>
  <si>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</si>
  <si>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</si>
  <si>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</si>
  <si>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</si>
  <si>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</si>
  <si>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</si>
  <si>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</si>
  <si>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</si>
  <si>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</si>
  <si>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</si>
  <si>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</si>
  <si>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</si>
  <si>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</si>
  <si>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</si>
  <si>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</si>
  <si>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</si>
  <si>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</si>
  <si>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</si>
  <si>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</si>
  <si>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</si>
  <si>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</si>
  <si>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</si>
  <si>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</si>
  <si>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</si>
  <si>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</si>
  <si>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</si>
  <si>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</si>
  <si>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</si>
  <si>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</si>
  <si>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</si>
  <si>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</si>
  <si>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</si>
  <si>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</si>
  <si>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</si>
  <si>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</si>
  <si>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</si>
  <si>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</si>
  <si>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</si>
  <si>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</si>
  <si>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</si>
  <si>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</si>
  <si>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</si>
  <si>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</si>
  <si>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</si>
  <si>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</si>
  <si>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</si>
  <si>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</si>
  <si>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</si>
  <si>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</si>
  <si>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</si>
  <si>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</si>
  <si>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</si>
  <si>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</si>
  <si>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</si>
  <si>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</si>
  <si>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</si>
  <si>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</si>
  <si>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</si>
  <si>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</si>
  <si>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</si>
  <si>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</si>
  <si>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</si>
  <si>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</si>
  <si>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</si>
  <si>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</si>
  <si>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</si>
  <si>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</si>
  <si>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</si>
  <si>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</si>
  <si>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</si>
  <si>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</si>
  <si>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</si>
  <si>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</si>
  <si>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</si>
  <si>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</si>
  <si>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</si>
  <si>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</si>
  <si>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</si>
  <si>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</si>
  <si>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</si>
  <si>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</si>
  <si>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</si>
  <si>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</si>
  <si>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</si>
  <si>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</si>
  <si>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</si>
  <si>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</si>
  <si>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</si>
  <si>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</si>
  <si>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</si>
  <si>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</si>
  <si>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</si>
  <si>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</si>
  <si>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</si>
  <si>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</si>
  <si>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</si>
  <si>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</si>
  <si>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</si>
  <si>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</si>
  <si>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</si>
  <si>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</si>
  <si>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</si>
  <si>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</si>
  <si>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</si>
  <si>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</si>
  <si>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</si>
  <si>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</si>
  <si>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</si>
  <si>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</si>
  <si>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</si>
  <si>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</si>
  <si>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</si>
  <si>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</si>
  <si>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</si>
  <si>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</si>
  <si>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</si>
  <si>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</si>
  <si>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</si>
  <si>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</si>
  <si>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</si>
  <si>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</si>
  <si>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</si>
  <si>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</si>
  <si>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</si>
  <si>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</si>
  <si>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</si>
  <si>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</si>
  <si>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</si>
  <si>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</si>
  <si>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</si>
  <si>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</si>
  <si>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</si>
  <si>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</si>
  <si>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</si>
  <si>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</si>
  <si>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</si>
  <si>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</si>
  <si>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</si>
  <si>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</si>
  <si>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</si>
  <si>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</si>
  <si>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</si>
  <si>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</si>
  <si>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</si>
  <si>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</si>
  <si>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</si>
  <si>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</si>
  <si>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</si>
  <si>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</si>
  <si>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</si>
  <si>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</si>
  <si>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</si>
  <si>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</si>
  <si>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</si>
  <si>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</si>
  <si>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</si>
  <si>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</si>
  <si>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</si>
  <si>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</si>
  <si>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</si>
  <si>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</si>
  <si>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</si>
  <si>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</si>
  <si>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</si>
  <si>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</si>
  <si>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</si>
  <si>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</si>
  <si>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</si>
  <si>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</si>
  <si>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</si>
  <si>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</si>
  <si>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</si>
  <si>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</si>
  <si>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</si>
  <si>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</si>
  <si>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</si>
  <si>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</si>
  <si>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</si>
  <si>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</si>
  <si>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</si>
  <si>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</si>
  <si>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</si>
  <si>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</si>
  <si>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</si>
  <si>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</si>
  <si>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</si>
  <si>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</si>
  <si>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</si>
  <si>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</si>
  <si>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</si>
  <si>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</si>
  <si>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</si>
  <si>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</si>
  <si>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</si>
  <si>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</si>
  <si>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</si>
  <si>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</si>
  <si>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</si>
  <si>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</si>
  <si>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</si>
  <si>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</si>
  <si>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</si>
  <si>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</si>
  <si>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</si>
  <si>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</si>
  <si>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</si>
  <si>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</si>
  <si>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</si>
  <si>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</si>
  <si>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</si>
  <si>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</si>
  <si>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</si>
  <si>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</si>
  <si>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</si>
  <si>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</si>
  <si>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</si>
  <si>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</si>
  <si>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</si>
  <si>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</si>
  <si>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</si>
  <si>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</si>
  <si>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</si>
  <si>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</si>
  <si>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</si>
  <si>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</si>
  <si>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</si>
  <si>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</si>
  <si>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</si>
  <si>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</si>
  <si>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</si>
  <si>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</si>
  <si>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</si>
  <si>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</si>
  <si>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</si>
  <si>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</si>
  <si>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</si>
  <si>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</si>
  <si>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</si>
  <si>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</si>
  <si>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</si>
  <si>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</si>
  <si>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</si>
  <si>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</si>
  <si>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</si>
  <si>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</si>
  <si>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</si>
  <si>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</si>
  <si>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</si>
  <si>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</si>
  <si>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</si>
  <si>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</si>
  <si>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</si>
  <si>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</si>
  <si>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</si>
  <si>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</si>
  <si>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</si>
  <si>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</si>
  <si>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</si>
  <si>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</si>
  <si>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</si>
  <si>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</si>
  <si>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</si>
  <si>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</si>
  <si>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</si>
  <si>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</si>
  <si>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</si>
  <si>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</si>
  <si>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</si>
  <si>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</si>
  <si>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</si>
  <si>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</si>
  <si>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</si>
  <si>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</si>
  <si>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</si>
  <si>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</si>
  <si>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</si>
  <si>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</si>
  <si>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</si>
  <si>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</si>
  <si>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</si>
  <si>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</si>
  <si>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</si>
  <si>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</si>
  <si>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</si>
  <si>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</si>
  <si>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</si>
  <si>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</si>
  <si>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</si>
  <si>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</si>
  <si>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</si>
  <si>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</si>
  <si>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</si>
  <si>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</si>
  <si>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</si>
  <si>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</si>
  <si>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</si>
  <si>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</si>
  <si>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</si>
  <si>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</si>
  <si>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</si>
  <si>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</si>
  <si>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</si>
  <si>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</si>
  <si>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</si>
  <si>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</si>
  <si>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</si>
  <si>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</si>
  <si>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</si>
  <si>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</si>
  <si>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</si>
  <si>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</si>
  <si>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</si>
  <si>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</si>
  <si>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</si>
  <si>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</si>
  <si>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</si>
  <si>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</si>
  <si>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</si>
  <si>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</si>
  <si>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</si>
  <si>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</si>
  <si>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</si>
  <si>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</si>
  <si>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</si>
  <si>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</si>
  <si>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</si>
  <si>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</si>
  <si>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</si>
  <si>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</si>
  <si>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</si>
  <si>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</si>
  <si>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</si>
  <si>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</si>
  <si>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</si>
  <si>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</si>
  <si>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</si>
  <si>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</si>
  <si>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</si>
  <si>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</si>
  <si>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</si>
  <si>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</si>
  <si>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</si>
  <si>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</si>
  <si>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</si>
  <si>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</si>
  <si>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</si>
  <si>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</si>
  <si>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</si>
  <si>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</si>
  <si>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</si>
  <si>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</si>
  <si>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</si>
  <si>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</si>
  <si>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</si>
  <si>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</si>
  <si>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</si>
  <si>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</si>
  <si>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</si>
  <si>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</si>
  <si>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</si>
  <si>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</si>
  <si>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</si>
  <si>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</si>
  <si>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</si>
  <si>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</si>
  <si>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</si>
  <si>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</si>
  <si>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</si>
  <si>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</si>
  <si>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</si>
  <si>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</si>
  <si>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</si>
  <si>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</si>
  <si>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</si>
  <si>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</si>
  <si>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</si>
  <si>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</si>
  <si>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</si>
  <si>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</si>
  <si>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</si>
  <si>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</si>
  <si>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</si>
  <si>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</si>
  <si>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</si>
  <si>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</si>
  <si>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</si>
  <si>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</si>
  <si>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</si>
  <si>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</si>
  <si>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</si>
  <si>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</si>
  <si>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</si>
  <si>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</si>
  <si>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</si>
  <si>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</si>
  <si>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</si>
  <si>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</si>
  <si>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</si>
  <si>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</si>
  <si>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</si>
  <si>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</si>
  <si>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</si>
  <si>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</si>
  <si>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</si>
  <si>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</si>
  <si>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</si>
  <si>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</si>
  <si>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</si>
  <si>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</si>
  <si>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</si>
  <si>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</si>
  <si>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</si>
  <si>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</si>
  <si>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</si>
  <si>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</si>
  <si>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</si>
  <si>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</si>
  <si>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</si>
  <si>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</si>
  <si>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</si>
  <si>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</si>
  <si>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</si>
  <si>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</si>
  <si>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</si>
  <si>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</si>
  <si>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</si>
  <si>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</si>
  <si>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</si>
  <si>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</si>
  <si>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</si>
  <si>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</si>
  <si>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</si>
  <si>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</si>
  <si>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</si>
  <si>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</si>
  <si>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</si>
  <si>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</si>
  <si>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</si>
  <si>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</si>
  <si>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</si>
  <si>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</si>
  <si>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</si>
  <si>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</si>
  <si>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</si>
  <si>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</si>
  <si>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</si>
  <si>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</si>
  <si>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</si>
  <si>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</si>
  <si>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</si>
  <si>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</si>
  <si>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</si>
  <si>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</si>
  <si>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</si>
  <si>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</si>
  <si>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</si>
  <si>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</si>
  <si>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</si>
  <si>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</si>
  <si>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</si>
  <si>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</si>
  <si>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</si>
  <si>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</si>
  <si>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</si>
  <si>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</si>
  <si>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</si>
  <si>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</si>
  <si>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</si>
  <si>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</si>
  <si>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</si>
  <si>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</si>
  <si>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</si>
  <si>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</si>
  <si>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</si>
  <si>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</si>
  <si>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</si>
  <si>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</si>
  <si>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</si>
  <si>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</si>
  <si>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</si>
  <si>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</si>
  <si>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</si>
  <si>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</si>
  <si>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</si>
  <si>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</si>
  <si>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</si>
  <si>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</si>
  <si>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</si>
  <si>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</si>
  <si>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</si>
  <si>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</si>
  <si>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</si>
  <si>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</si>
  <si>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</si>
  <si>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</si>
  <si>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</si>
  <si>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</si>
  <si>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</si>
  <si>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</si>
  <si>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</si>
  <si>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</si>
  <si>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</si>
  <si>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</si>
  <si>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</si>
  <si>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</si>
  <si>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</si>
  <si>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</si>
  <si>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</si>
  <si>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</si>
  <si>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</si>
  <si>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</si>
  <si>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</si>
  <si>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</si>
  <si>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</si>
  <si>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</si>
  <si>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</si>
  <si>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</si>
  <si>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</si>
  <si>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</si>
  <si>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</si>
  <si>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</si>
  <si>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</si>
  <si>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</si>
  <si>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</si>
  <si>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</si>
  <si>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</si>
  <si>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</si>
  <si>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</si>
  <si>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</si>
  <si>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</si>
  <si>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</si>
  <si>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</si>
  <si>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</si>
  <si>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</si>
  <si>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</si>
  <si>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</si>
  <si>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</si>
  <si>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</si>
  <si>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</si>
  <si>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</si>
  <si>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</si>
  <si>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</si>
  <si>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</si>
  <si>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</si>
  <si>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</si>
  <si>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</si>
  <si>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</si>
  <si>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</si>
  <si>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</si>
  <si>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</si>
  <si>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</si>
  <si>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</si>
  <si>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</si>
  <si>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</si>
  <si>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</si>
  <si>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</si>
  <si>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</si>
  <si>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</si>
  <si>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</si>
  <si>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</si>
  <si>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</si>
  <si>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</si>
  <si>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</si>
  <si>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</si>
  <si>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</si>
  <si>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</si>
  <si>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</si>
  <si>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</si>
  <si>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</si>
  <si>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</si>
  <si>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</si>
  <si>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</si>
  <si>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</si>
  <si>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</si>
  <si>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</si>
  <si>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</si>
  <si>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</si>
  <si>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</si>
  <si>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</si>
  <si>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</si>
  <si>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</si>
  <si>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</si>
  <si>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</si>
  <si>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</si>
  <si>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</si>
  <si>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</si>
  <si>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</si>
  <si>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</si>
  <si>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</si>
  <si>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</si>
  <si>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</si>
  <si>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</si>
  <si>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</si>
  <si>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</si>
  <si>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</si>
  <si>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</si>
  <si>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</si>
  <si>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</si>
  <si>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</si>
  <si>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</si>
  <si>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</si>
  <si>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</si>
  <si>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</si>
  <si>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</si>
  <si>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</si>
  <si>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</si>
  <si>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</si>
  <si>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</si>
  <si>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</si>
  <si>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</si>
  <si>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</si>
  <si>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</si>
  <si>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</si>
  <si>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</si>
  <si>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</si>
  <si>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</si>
  <si>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</si>
  <si>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</si>
  <si>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</si>
  <si>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</si>
  <si>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</si>
  <si>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</si>
  <si>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</si>
  <si>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</si>
  <si>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</si>
  <si>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</si>
  <si>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</si>
  <si>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</si>
  <si>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</si>
  <si>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</si>
  <si>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</si>
  <si>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</si>
  <si>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</si>
  <si>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</si>
  <si>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</si>
  <si>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</si>
  <si>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</si>
  <si>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</si>
  <si>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</si>
  <si>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</si>
  <si>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</si>
  <si>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</si>
  <si>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</si>
  <si>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</si>
  <si>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</si>
  <si>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</si>
  <si>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</si>
  <si>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</si>
  <si>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</si>
  <si>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</si>
  <si>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</si>
  <si>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</si>
  <si>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</si>
  <si>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</si>
  <si>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</si>
  <si>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</si>
  <si>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</si>
  <si>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</si>
  <si>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</si>
  <si>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</si>
  <si>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</si>
  <si>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</si>
  <si>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</si>
  <si>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</si>
  <si>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</si>
  <si>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</si>
  <si>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</si>
  <si>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</si>
  <si>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</si>
  <si>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</si>
  <si>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</si>
  <si>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</si>
  <si>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</si>
  <si>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</si>
  <si>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</si>
  <si>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</si>
  <si>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</si>
  <si>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</si>
  <si>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</si>
  <si>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</si>
  <si>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</si>
  <si>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</si>
  <si>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</si>
  <si>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</si>
  <si>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</si>
  <si>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</si>
  <si>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</si>
  <si>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</si>
  <si>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</si>
  <si>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</si>
  <si>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</si>
  <si>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</si>
  <si>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</si>
  <si>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</si>
  <si>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</si>
  <si>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</si>
  <si>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</si>
  <si>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</si>
  <si>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</si>
  <si>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</si>
  <si>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</si>
  <si>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</si>
  <si>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</si>
  <si>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</si>
  <si>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</si>
  <si>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</si>
  <si>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</si>
  <si>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</si>
  <si>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</si>
  <si>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</si>
  <si>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</si>
  <si>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</si>
  <si>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</si>
  <si>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</si>
  <si>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</si>
  <si>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</si>
  <si>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</si>
  <si>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</si>
  <si>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</si>
  <si>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</si>
  <si>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</si>
  <si>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</si>
  <si>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</si>
  <si>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</si>
  <si>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</si>
  <si>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</si>
  <si>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</si>
  <si>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</si>
  <si>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</si>
  <si>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</si>
  <si>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</si>
  <si>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</si>
  <si>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</si>
  <si>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</si>
  <si>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</si>
  <si>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</si>
  <si>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</si>
  <si>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</si>
  <si>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</si>
  <si>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</si>
  <si>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</si>
  <si>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</si>
  <si>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</si>
  <si>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</si>
  <si>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</si>
  <si>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</si>
  <si>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</si>
  <si>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</si>
  <si>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</si>
  <si>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</si>
  <si>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</si>
  <si>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</si>
  <si>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</si>
  <si>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</si>
  <si>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</si>
  <si>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</si>
  <si>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</si>
  <si>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</si>
  <si>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</si>
  <si>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</si>
  <si>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</si>
  <si>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</si>
  <si>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</si>
  <si>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</si>
  <si>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</si>
  <si>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</si>
  <si>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</si>
  <si>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</si>
  <si>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</si>
  <si>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</si>
  <si>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</si>
  <si>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</si>
  <si>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</si>
  <si>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</si>
  <si>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</si>
  <si>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</si>
  <si>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</si>
  <si>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</si>
  <si>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</si>
  <si>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</si>
  <si>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</si>
  <si>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</si>
  <si>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</si>
  <si>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</si>
  <si>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</si>
  <si>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</si>
  <si>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</si>
  <si>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</si>
  <si>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</si>
  <si>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</si>
  <si>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</si>
  <si>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</si>
  <si>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</si>
  <si>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</si>
  <si>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</si>
  <si>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</si>
  <si>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</si>
  <si>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</si>
  <si>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</si>
  <si>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</si>
  <si>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</si>
  <si>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</si>
  <si>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</si>
  <si>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</si>
  <si>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</si>
  <si>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</si>
  <si>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</si>
  <si>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</si>
  <si>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</si>
  <si>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</si>
  <si>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</si>
  <si>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</si>
  <si>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</si>
  <si>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</si>
  <si>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</si>
  <si>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</si>
  <si>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</si>
  <si>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</si>
  <si>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</si>
  <si>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</si>
  <si>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</si>
  <si>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</si>
  <si>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</si>
  <si>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</si>
  <si>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</si>
  <si>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</si>
  <si>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</si>
  <si>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</si>
  <si>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</si>
  <si>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</si>
  <si>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</si>
  <si>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</si>
  <si>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</si>
  <si>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</si>
  <si>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</si>
  <si>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</si>
  <si>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</si>
  <si>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</si>
  <si>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</si>
  <si>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</si>
  <si>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</si>
  <si>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</si>
  <si>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</si>
  <si>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</si>
  <si>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</si>
  <si>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</si>
  <si>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</si>
  <si>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</si>
  <si>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</si>
  <si>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</si>
  <si>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</si>
  <si>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</si>
  <si>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</si>
  <si>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</si>
  <si>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</si>
  <si>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</si>
  <si>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</si>
  <si>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</si>
  <si>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</si>
  <si>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</si>
  <si>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</si>
  <si>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</si>
  <si>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</si>
  <si>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</si>
  <si>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</si>
  <si>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</si>
  <si>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</si>
  <si>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</si>
  <si>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</si>
  <si>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</si>
  <si>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</si>
  <si>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</si>
  <si>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</si>
  <si>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</si>
  <si>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</si>
  <si>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</si>
  <si>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</si>
  <si>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</si>
  <si>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</si>
  <si>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</si>
  <si>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</si>
  <si>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</si>
  <si>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</si>
  <si>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</si>
  <si>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</si>
  <si>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</si>
  <si>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</si>
  <si>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</si>
  <si>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</si>
  <si>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</si>
  <si>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</si>
  <si>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</si>
  <si>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</si>
  <si>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</si>
  <si>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</si>
  <si>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</si>
  <si>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</si>
  <si>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</si>
  <si>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</si>
  <si>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</si>
  <si>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</si>
  <si>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</si>
  <si>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</si>
  <si>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</si>
  <si>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</si>
  <si>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</si>
  <si>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</si>
  <si>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</si>
  <si>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</si>
  <si>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</si>
  <si>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</si>
  <si>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</si>
  <si>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</si>
  <si>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</si>
  <si>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</si>
  <si>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</si>
  <si>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</si>
  <si>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</si>
  <si>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</si>
  <si>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</si>
  <si>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</si>
  <si>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</si>
  <si>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</si>
  <si>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</si>
  <si>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</si>
  <si>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</si>
  <si>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</si>
  <si>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</si>
  <si>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</si>
  <si>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</si>
  <si>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</si>
  <si>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</si>
  <si>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</si>
  <si>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</si>
  <si>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</si>
  <si>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</si>
  <si>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</si>
  <si>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</si>
  <si>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</si>
  <si>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</si>
  <si>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</si>
  <si>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</si>
  <si>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</si>
  <si>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</si>
  <si>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</si>
  <si>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</si>
  <si>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</si>
  <si>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</si>
  <si>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</si>
  <si>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</si>
  <si>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</si>
  <si>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</si>
  <si>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</si>
  <si>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</si>
  <si>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</si>
  <si>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</si>
  <si>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</si>
  <si>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</si>
  <si>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</si>
  <si>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</si>
  <si>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</si>
  <si>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</si>
  <si>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</si>
  <si>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</si>
  <si>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</si>
  <si>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</si>
  <si>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</si>
  <si>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</si>
  <si>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</si>
  <si>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</si>
  <si>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</si>
  <si>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</si>
  <si>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</si>
  <si>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</si>
  <si>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</si>
  <si>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</si>
  <si>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</si>
  <si>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</si>
  <si>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</si>
  <si>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</si>
  <si>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</si>
  <si>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</si>
  <si>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</si>
  <si>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</si>
  <si>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</si>
  <si>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</si>
  <si>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</si>
  <si>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</si>
  <si>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</si>
  <si>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</si>
  <si>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</si>
  <si>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</si>
  <si>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</si>
  <si>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</si>
  <si>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</si>
  <si>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</si>
  <si>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</si>
  <si>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</si>
  <si>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</si>
  <si>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</si>
  <si>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</si>
  <si>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</si>
  <si>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</si>
  <si>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</si>
  <si>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</si>
  <si>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</si>
  <si>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</si>
  <si>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</si>
  <si>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</si>
  <si>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</si>
  <si>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</si>
  <si>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</si>
  <si>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</si>
  <si>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</si>
  <si>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</si>
  <si>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</si>
  <si>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</si>
  <si>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</si>
  <si>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</si>
  <si>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</si>
  <si>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</si>
  <si>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</si>
  <si>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</si>
  <si>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</si>
  <si>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</si>
  <si>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</si>
  <si>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</si>
  <si>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</si>
  <si>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</si>
  <si>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</si>
  <si>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</si>
  <si>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</si>
  <si>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</si>
  <si>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</si>
  <si>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</si>
  <si>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</si>
  <si>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</si>
  <si>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</si>
  <si>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</si>
  <si>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</si>
  <si>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</si>
  <si>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</si>
  <si>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</si>
  <si>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</si>
  <si>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</si>
  <si>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</si>
  <si>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</si>
  <si>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</si>
  <si>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</si>
  <si>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</si>
  <si>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</si>
  <si>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</si>
  <si>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</si>
  <si>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</si>
  <si>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</si>
  <si>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</si>
  <si>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</si>
  <si>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</si>
  <si>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</si>
  <si>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</si>
  <si>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</si>
  <si>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</si>
  <si>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</si>
  <si>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</si>
  <si>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</si>
  <si>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</si>
  <si>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</si>
  <si>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</si>
  <si>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</si>
  <si>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</si>
  <si>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</si>
  <si>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</si>
  <si>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</si>
  <si>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</si>
  <si>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</si>
  <si>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</si>
  <si>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</si>
  <si>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</si>
  <si>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</si>
  <si>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</si>
  <si>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</si>
  <si>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</si>
  <si>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</si>
  <si>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</si>
  <si>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</si>
  <si>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</si>
  <si>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</si>
  <si>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</si>
  <si>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</si>
  <si>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</si>
  <si>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</si>
  <si>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</si>
  <si>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</si>
  <si>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</si>
  <si>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</si>
  <si>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</si>
  <si>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</si>
  <si>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</si>
  <si>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</si>
  <si>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</si>
  <si>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</si>
  <si>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</si>
  <si>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</si>
  <si>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</si>
  <si>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</si>
  <si>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</si>
  <si>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</si>
  <si>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</si>
  <si>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</si>
  <si>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</si>
  <si>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</si>
  <si>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</si>
  <si>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</si>
  <si>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</si>
  <si>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</si>
  <si>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</si>
  <si>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</si>
  <si>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</si>
  <si>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</si>
  <si>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</si>
  <si>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</si>
  <si>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</si>
  <si>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</si>
  <si>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</si>
  <si>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</si>
  <si>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</si>
  <si>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</si>
  <si>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</si>
  <si>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</si>
  <si>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</si>
  <si>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</si>
  <si>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</si>
  <si>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</si>
  <si>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</si>
  <si>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</si>
  <si>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</si>
  <si>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</si>
  <si>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</si>
  <si>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</si>
  <si>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</si>
  <si>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</si>
  <si>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</si>
  <si>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</si>
  <si>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</si>
  <si>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</si>
  <si>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</si>
  <si>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</si>
  <si>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</si>
  <si>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</si>
  <si>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</si>
  <si>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</si>
  <si>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</si>
  <si>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</si>
  <si>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</si>
  <si>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</si>
  <si>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</si>
  <si>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</si>
  <si>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</si>
  <si>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</si>
  <si>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</si>
  <si>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</si>
  <si>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</si>
  <si>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</si>
  <si>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</si>
  <si>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</si>
  <si>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</si>
  <si>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</si>
  <si>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</si>
  <si>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</si>
  <si>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</si>
  <si>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</si>
  <si>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</si>
  <si>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</si>
  <si>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</si>
  <si>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</si>
  <si>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</si>
  <si>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</si>
  <si>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</si>
  <si>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</si>
  <si>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</si>
  <si>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</si>
  <si>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</si>
  <si>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</si>
  <si>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</si>
  <si>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</si>
  <si>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</si>
  <si>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</si>
  <si>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</si>
  <si>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</si>
  <si>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</si>
  <si>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</si>
  <si>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</si>
  <si>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</si>
  <si>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</si>
  <si>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</si>
  <si>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</si>
  <si>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</si>
  <si>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</si>
  <si>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</si>
  <si>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</si>
  <si>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</si>
  <si>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</si>
  <si>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</si>
  <si>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</si>
  <si>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</si>
  <si>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</si>
  <si>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</si>
  <si>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</si>
  <si>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</si>
  <si>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</si>
  <si>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</si>
  <si>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</si>
  <si>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</si>
  <si>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</si>
  <si>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</si>
  <si>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</si>
  <si>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</si>
  <si>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</si>
  <si>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</si>
  <si>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</si>
  <si>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</si>
  <si>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</si>
  <si>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</si>
  <si>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</si>
  <si>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</si>
  <si>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</si>
  <si>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</si>
  <si>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</si>
  <si>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</si>
  <si>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</si>
  <si>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</si>
  <si>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</si>
  <si>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</si>
  <si>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</si>
  <si>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</si>
  <si>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</si>
  <si>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</si>
  <si>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</si>
  <si>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</si>
  <si>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</si>
  <si>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</si>
  <si>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</si>
  <si>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</si>
  <si>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</si>
  <si>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</si>
  <si>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</si>
  <si>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</si>
  <si>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</si>
  <si>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</si>
  <si>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</si>
  <si>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</si>
  <si>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</si>
  <si>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</si>
  <si>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</si>
  <si>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</si>
  <si>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</si>
  <si>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</si>
  <si>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</si>
  <si>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</si>
  <si>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</si>
  <si>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</si>
  <si>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</si>
  <si>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</si>
  <si>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</si>
  <si>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</si>
  <si>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</si>
  <si>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</si>
  <si>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</si>
  <si>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</si>
  <si>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</si>
  <si>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</si>
  <si>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</si>
  <si>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</si>
  <si>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</si>
  <si>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</si>
  <si>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</si>
  <si>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</si>
  <si>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</si>
  <si>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</si>
  <si>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</si>
  <si>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</si>
  <si>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</si>
  <si>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</si>
  <si>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</si>
  <si>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</si>
  <si>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</si>
  <si>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</si>
  <si>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</si>
  <si>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</si>
  <si>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</si>
  <si>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</si>
  <si>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</si>
  <si>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</si>
  <si>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</si>
  <si>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</si>
  <si>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</si>
  <si>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</si>
  <si>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</si>
  <si>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</si>
  <si>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</si>
  <si>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</si>
  <si>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</si>
  <si>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</si>
  <si>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</si>
  <si>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</si>
  <si>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</si>
  <si>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</si>
  <si>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</si>
  <si>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</si>
  <si>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</si>
  <si>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</si>
  <si>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</si>
  <si>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</si>
  <si>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</si>
  <si>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</si>
  <si>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</si>
  <si>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</si>
  <si>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</si>
  <si>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</si>
  <si>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</si>
  <si>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</si>
  <si>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</si>
  <si>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</si>
  <si>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</si>
  <si>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</si>
  <si>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</si>
  <si>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</si>
  <si>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</si>
  <si>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</si>
  <si>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</si>
  <si>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</si>
  <si>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</si>
  <si>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</si>
  <si>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</si>
  <si>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</si>
  <si>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</si>
  <si>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</si>
  <si>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</si>
  <si>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</si>
  <si>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</si>
  <si>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</si>
  <si>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</si>
  <si>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</si>
  <si>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</si>
  <si>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</si>
  <si>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</si>
  <si>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</si>
  <si>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</si>
  <si>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</si>
  <si>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</si>
  <si>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</si>
  <si>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</si>
  <si>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</si>
  <si>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</si>
  <si>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</si>
  <si>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</si>
  <si>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</si>
  <si>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</si>
  <si>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</si>
  <si>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</si>
  <si>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</si>
  <si>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</si>
  <si>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</si>
  <si>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</si>
  <si>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</si>
  <si>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</si>
  <si>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</si>
  <si>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</si>
  <si>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</si>
  <si>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</si>
  <si>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</si>
  <si>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</si>
  <si>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</si>
  <si>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</si>
  <si>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</si>
  <si>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</si>
  <si>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</si>
  <si>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</si>
  <si>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</si>
  <si>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</si>
  <si>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</si>
  <si>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</si>
  <si>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</si>
  <si>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</si>
  <si>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</si>
  <si>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</si>
  <si>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</si>
  <si>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</si>
  <si>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</si>
  <si>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</si>
  <si>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</si>
  <si>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</si>
  <si>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</si>
  <si>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</si>
  <si>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</si>
  <si>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</si>
  <si>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</si>
  <si>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</si>
  <si>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</si>
  <si>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</si>
  <si>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</si>
  <si>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</si>
  <si>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</si>
  <si>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</si>
  <si>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</si>
  <si>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</si>
  <si>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</si>
  <si>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</si>
  <si>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</si>
  <si>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</si>
  <si>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</si>
  <si>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</si>
  <si>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</si>
  <si>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</si>
  <si>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</si>
  <si>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</si>
  <si>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</si>
  <si>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</si>
  <si>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</si>
  <si>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</si>
  <si>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</si>
  <si>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</si>
  <si>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</si>
  <si>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</si>
  <si>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</si>
  <si>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</si>
  <si>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</si>
  <si>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</si>
  <si>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</si>
  <si>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</si>
  <si>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</si>
  <si>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</si>
  <si>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</si>
  <si>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</si>
  <si>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</si>
  <si>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</si>
  <si>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</si>
  <si>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</si>
  <si>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</si>
  <si>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</si>
  <si>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</si>
  <si>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</si>
  <si>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</si>
  <si>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</si>
  <si>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</si>
  <si>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</si>
  <si>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</si>
  <si>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</si>
  <si>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</si>
  <si>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</si>
  <si>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</si>
  <si>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</si>
  <si>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</si>
  <si>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</si>
  <si>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</si>
  <si>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</si>
  <si>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</si>
  <si>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</si>
  <si>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</si>
  <si>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</si>
  <si>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</si>
  <si>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</si>
  <si>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</si>
  <si>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</si>
  <si>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</si>
  <si>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</si>
  <si>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</si>
  <si>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</si>
  <si>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</si>
  <si>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</si>
  <si>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</si>
  <si>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</si>
  <si>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</si>
  <si>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</si>
  <si>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</si>
  <si>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</si>
  <si>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</si>
  <si>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</si>
  <si>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</si>
  <si>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</si>
  <si>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</si>
  <si>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</si>
  <si>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</si>
  <si>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</si>
  <si>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</si>
  <si>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</si>
  <si>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</si>
  <si>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</si>
  <si>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</si>
  <si>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</si>
  <si>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</si>
  <si>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</si>
  <si>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</si>
  <si>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</si>
  <si>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</si>
  <si>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</si>
  <si>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</si>
  <si>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</si>
  <si>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</si>
  <si>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</si>
  <si>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</si>
  <si>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</si>
  <si>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</si>
  <si>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</si>
  <si>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</si>
  <si>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</si>
  <si>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</si>
  <si>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</si>
  <si>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</si>
  <si>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</si>
  <si>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</si>
  <si>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</si>
  <si>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</si>
  <si>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</si>
  <si>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</si>
  <si>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</si>
  <si>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</si>
  <si>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</si>
  <si>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</si>
  <si>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</si>
  <si>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</si>
  <si>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</si>
  <si>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</si>
  <si>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</si>
  <si>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</si>
  <si>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</si>
  <si>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</si>
  <si>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</si>
  <si>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</si>
  <si>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</si>
  <si>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</si>
  <si>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</si>
  <si>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</si>
  <si>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</si>
  <si>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</si>
  <si>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</si>
  <si>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</si>
  <si>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</si>
  <si>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</si>
  <si>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</si>
  <si>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</si>
  <si>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</si>
  <si>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</si>
  <si>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</si>
  <si>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</si>
  <si>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</si>
  <si>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</si>
  <si>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</si>
  <si>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</si>
  <si>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</si>
  <si>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</si>
  <si>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</si>
  <si>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</si>
  <si>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</si>
  <si>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</si>
  <si>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</si>
  <si>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</si>
  <si>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</si>
  <si>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</si>
  <si>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</si>
  <si>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</si>
  <si>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</si>
  <si>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</si>
  <si>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</si>
  <si>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</si>
  <si>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</si>
  <si>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</si>
  <si>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</si>
  <si>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</si>
  <si>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</si>
  <si>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</si>
  <si>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</si>
  <si>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</si>
  <si>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</si>
  <si>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</si>
  <si>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</si>
  <si>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</si>
  <si>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</si>
  <si>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</si>
  <si>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</si>
  <si>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</si>
  <si>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</si>
  <si>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</si>
  <si>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</si>
  <si>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</si>
  <si>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</si>
  <si>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</si>
  <si>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</si>
  <si>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</si>
  <si>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</si>
  <si>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</si>
  <si>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</si>
  <si>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</si>
  <si>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</si>
  <si>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</si>
  <si>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</si>
  <si>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</si>
  <si>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</si>
  <si>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</si>
  <si>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</si>
  <si>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</si>
  <si>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</si>
  <si>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</si>
  <si>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</si>
  <si>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</si>
  <si>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</si>
  <si>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</si>
  <si>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</si>
  <si>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</si>
  <si>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</si>
  <si>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</si>
  <si>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</si>
  <si>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</si>
  <si>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</si>
  <si>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</si>
  <si>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</si>
  <si>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</si>
  <si>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</si>
  <si>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</si>
  <si>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</si>
  <si>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</si>
  <si>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</si>
  <si>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</si>
  <si>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</si>
  <si>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</si>
  <si>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</si>
  <si>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</si>
  <si>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</si>
  <si>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</si>
  <si>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</si>
  <si>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</si>
  <si>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</si>
  <si>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</si>
  <si>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</si>
  <si>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</si>
  <si>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</si>
  <si>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</si>
  <si>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</si>
  <si>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</si>
  <si>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</si>
  <si>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</si>
  <si>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</si>
  <si>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</si>
  <si>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</si>
  <si>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</si>
  <si>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</si>
  <si>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</si>
  <si>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</si>
  <si>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</si>
  <si>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</si>
  <si>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</si>
  <si>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</si>
  <si>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</si>
  <si>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</si>
  <si>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</si>
  <si>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</si>
  <si>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</si>
  <si>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</si>
  <si>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</si>
  <si>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</si>
  <si>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</si>
  <si>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</si>
  <si>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</si>
  <si>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</si>
  <si>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</si>
  <si>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</si>
  <si>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</si>
  <si>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</si>
  <si>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</si>
  <si>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</si>
  <si>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</si>
  <si>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</si>
  <si>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</si>
  <si>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</si>
  <si>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</si>
  <si>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</si>
  <si>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</si>
  <si>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</si>
  <si>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</si>
  <si>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</si>
  <si>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</si>
  <si>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</si>
  <si>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</si>
  <si>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</si>
  <si>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</si>
  <si>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</si>
  <si>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</si>
  <si>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</si>
  <si>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</si>
  <si>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</si>
  <si>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</si>
  <si>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</si>
  <si>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</si>
  <si>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</si>
  <si>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</si>
  <si>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</si>
  <si>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</si>
  <si>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</si>
  <si>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</si>
  <si>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</si>
  <si>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</si>
  <si>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</si>
  <si>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</si>
  <si>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</si>
  <si>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</si>
  <si>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</si>
  <si>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</si>
  <si>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</si>
  <si>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</si>
  <si>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</si>
  <si>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</si>
  <si>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</si>
  <si>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</si>
  <si>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</si>
  <si>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</si>
  <si>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</si>
  <si>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</si>
  <si>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</si>
  <si>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</si>
  <si>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</si>
  <si>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</si>
  <si>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</si>
  <si>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</si>
  <si>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</si>
  <si>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</si>
  <si>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</si>
  <si>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</si>
  <si>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</si>
  <si>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</si>
  <si>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</si>
  <si>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</si>
  <si>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</si>
  <si>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</si>
  <si>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</si>
  <si>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</si>
  <si>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</si>
  <si>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</si>
  <si>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</si>
  <si>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</si>
  <si>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</si>
  <si>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</si>
  <si>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</si>
  <si>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</si>
  <si>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</si>
  <si>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</si>
  <si>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</si>
  <si>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</si>
  <si>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</si>
  <si>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</si>
  <si>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</si>
  <si>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</si>
  <si>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</si>
  <si>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</si>
  <si>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</si>
  <si>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</si>
  <si>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</si>
  <si>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</si>
  <si>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</si>
  <si>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</si>
  <si>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</si>
  <si>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</si>
  <si>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</si>
  <si>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</si>
  <si>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</si>
  <si>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</si>
  <si>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</si>
  <si>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</si>
  <si>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</si>
  <si>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</si>
  <si>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</si>
  <si>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</si>
  <si>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</si>
  <si>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</si>
  <si>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</si>
  <si>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</si>
  <si>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</si>
  <si>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</si>
  <si>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</si>
  <si>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</si>
  <si>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</si>
  <si>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</si>
  <si>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</si>
  <si>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</si>
  <si>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</si>
  <si>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</si>
  <si>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</si>
  <si>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</si>
  <si>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</si>
  <si>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</si>
  <si>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</si>
  <si>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</si>
  <si>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</si>
  <si>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</si>
  <si>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</si>
  <si>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</si>
  <si>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</si>
  <si>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</si>
  <si>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</si>
  <si>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</si>
  <si>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</si>
  <si>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</si>
  <si>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</si>
  <si>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</si>
  <si>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</si>
  <si>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</si>
  <si>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</si>
  <si>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</si>
  <si>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</si>
  <si>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</si>
  <si>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</si>
  <si>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</si>
  <si>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</si>
  <si>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</si>
  <si>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</si>
  <si>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</si>
  <si>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</si>
  <si>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</si>
  <si>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</si>
  <si>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</si>
  <si>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</si>
  <si>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</si>
  <si>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</si>
  <si>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</si>
  <si>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</si>
  <si>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</si>
  <si>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</si>
  <si>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</si>
  <si>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</si>
  <si>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</si>
  <si>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</si>
  <si>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</si>
  <si>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</si>
  <si>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</si>
  <si>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</si>
  <si>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</si>
  <si>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</si>
  <si>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</si>
  <si>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</si>
  <si>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</si>
  <si>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</si>
  <si>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</si>
  <si>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</si>
  <si>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</si>
  <si>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</si>
  <si>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</si>
  <si>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</si>
  <si>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</si>
  <si>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</si>
  <si>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</si>
  <si>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</si>
  <si>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</si>
  <si>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</si>
  <si>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</si>
  <si>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</si>
  <si>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</si>
  <si>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</si>
  <si>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</si>
  <si>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</si>
  <si>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</si>
  <si>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</si>
  <si>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</si>
  <si>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</si>
  <si>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</si>
  <si>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</si>
  <si>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</si>
  <si>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</si>
  <si>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</si>
  <si>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</si>
  <si>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</si>
  <si>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</si>
  <si>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</si>
  <si>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</si>
  <si>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</si>
  <si>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</si>
  <si>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</si>
  <si>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</si>
  <si>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</si>
  <si>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</si>
  <si>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</si>
  <si>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</si>
  <si>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</si>
  <si>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</si>
  <si>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</si>
  <si>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</si>
  <si>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</si>
  <si>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</si>
  <si>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</si>
  <si>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</si>
  <si>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</si>
  <si>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</si>
  <si>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</si>
  <si>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</si>
  <si>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</si>
  <si>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</si>
  <si>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</si>
  <si>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</si>
  <si>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</si>
  <si>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</si>
  <si>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</si>
  <si>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</si>
  <si>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</si>
  <si>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</si>
  <si>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</si>
  <si>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</si>
  <si>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</si>
  <si>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</si>
  <si>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</si>
  <si>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</si>
  <si>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</si>
  <si>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</si>
  <si>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</si>
  <si>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</si>
  <si>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</si>
  <si>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</si>
  <si>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</si>
  <si>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</si>
  <si>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</si>
  <si>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</si>
  <si>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</si>
  <si>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</si>
  <si>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</si>
  <si>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</si>
  <si>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</si>
  <si>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</si>
  <si>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</si>
  <si>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</si>
  <si>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</si>
  <si>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</si>
  <si>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</si>
  <si>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</si>
  <si>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</si>
  <si>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</si>
  <si>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</si>
  <si>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</si>
  <si>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</si>
  <si>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</si>
  <si>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</si>
  <si>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</si>
  <si>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</si>
  <si>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</si>
  <si>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</si>
  <si>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</si>
  <si>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</si>
  <si>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</si>
  <si>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</si>
  <si>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</si>
  <si>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</si>
  <si>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</si>
  <si>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</si>
  <si>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</si>
  <si>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</si>
  <si>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</si>
  <si>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</si>
  <si>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</si>
  <si>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</si>
  <si>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</si>
  <si>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</si>
  <si>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</si>
  <si>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</si>
  <si>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</si>
  <si>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</si>
  <si>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</si>
  <si>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</si>
  <si>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</si>
  <si>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</si>
  <si>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</si>
  <si>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</si>
  <si>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</si>
  <si>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</si>
  <si>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</si>
  <si>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</si>
  <si>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</si>
  <si>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</si>
  <si>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</si>
  <si>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</si>
  <si>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</si>
  <si>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</si>
  <si>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</si>
  <si>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</si>
  <si>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</si>
  <si>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</si>
  <si>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</si>
  <si>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</si>
  <si>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</si>
  <si>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</si>
  <si>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</si>
  <si>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</si>
  <si>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</si>
  <si>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</si>
  <si>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</si>
  <si>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</si>
  <si>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</si>
  <si>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</si>
  <si>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</si>
  <si>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</si>
  <si>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</si>
  <si>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</si>
  <si>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</si>
  <si>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</si>
  <si>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</si>
  <si>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</si>
  <si>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</si>
  <si>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</si>
  <si>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</si>
  <si>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</si>
  <si>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</si>
  <si>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</si>
  <si>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</si>
  <si>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</si>
  <si>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</si>
  <si>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</si>
  <si>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</si>
  <si>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</si>
  <si>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</si>
  <si>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</si>
  <si>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</si>
  <si>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</si>
  <si>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</si>
  <si>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</si>
  <si>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</si>
  <si>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</si>
  <si>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</si>
  <si>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</si>
  <si>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</si>
  <si>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</si>
  <si>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</si>
  <si>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</si>
  <si>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</si>
  <si>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</si>
  <si>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</si>
  <si>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</si>
  <si>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</si>
  <si>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</si>
  <si>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</si>
  <si>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</si>
  <si>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</si>
  <si>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</si>
  <si>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</si>
  <si>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</si>
  <si>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</si>
  <si>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</si>
  <si>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</si>
  <si>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</si>
  <si>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</si>
  <si>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</si>
  <si>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</si>
  <si>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</si>
  <si>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</si>
  <si>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</si>
  <si>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</si>
  <si>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</si>
  <si>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</si>
  <si>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</si>
  <si>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</si>
  <si>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</si>
  <si>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</si>
  <si>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</si>
  <si>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</si>
  <si>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</si>
  <si>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</si>
  <si>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</si>
  <si>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</si>
  <si>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</si>
  <si>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</si>
  <si>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</si>
  <si>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</si>
  <si>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</si>
  <si>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</si>
  <si>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</si>
  <si>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</si>
  <si>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</si>
  <si>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</si>
  <si>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</si>
  <si>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</si>
  <si>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</si>
  <si>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</si>
  <si>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</si>
  <si>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</si>
  <si>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</si>
  <si>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</si>
  <si>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</si>
  <si>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</si>
  <si>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</si>
  <si>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</si>
  <si>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</si>
  <si>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</si>
  <si>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</si>
  <si>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</si>
  <si>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</si>
  <si>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</si>
  <si>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</si>
  <si>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</si>
  <si>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</si>
  <si>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</si>
  <si>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</si>
  <si>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</si>
  <si>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</si>
  <si>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</si>
  <si>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</si>
  <si>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</si>
  <si>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</si>
  <si>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</si>
  <si>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</si>
  <si>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</si>
  <si>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</si>
  <si>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</si>
  <si>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</si>
  <si>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</si>
  <si>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</si>
  <si>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</si>
  <si>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</si>
  <si>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</si>
  <si>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</si>
  <si>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</si>
  <si>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</si>
  <si>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</si>
  <si>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</si>
  <si>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</si>
  <si>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</si>
  <si>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</si>
  <si>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</si>
  <si>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</si>
  <si>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</si>
  <si>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</si>
  <si>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</si>
  <si>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</si>
  <si>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</si>
  <si>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</si>
  <si>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</si>
  <si>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</si>
  <si>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</si>
  <si>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</si>
  <si>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</si>
  <si>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</si>
  <si>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</si>
  <si>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</si>
  <si>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</si>
  <si>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</si>
  <si>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</si>
  <si>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</si>
  <si>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</si>
  <si>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</si>
  <si>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</si>
  <si>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</si>
  <si>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</si>
  <si>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</si>
  <si>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</si>
  <si>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</si>
  <si>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</si>
  <si>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</si>
  <si>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</si>
  <si>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</si>
  <si>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</si>
  <si>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</si>
  <si>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</si>
  <si>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</si>
  <si>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</si>
  <si>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</si>
  <si>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</si>
  <si>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</si>
  <si>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</si>
  <si>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</si>
  <si>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</si>
  <si>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</si>
  <si>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</si>
  <si>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</si>
  <si>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</si>
  <si>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</si>
  <si>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</si>
  <si>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</si>
  <si>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</si>
  <si>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</si>
  <si>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</si>
  <si>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</si>
  <si>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</si>
  <si>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</si>
  <si>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</si>
  <si>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</si>
  <si>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</si>
  <si>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</si>
  <si>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</si>
  <si>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</si>
  <si>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</si>
  <si>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</si>
  <si>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</si>
  <si>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</si>
  <si>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</si>
  <si>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</si>
  <si>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</si>
  <si>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</si>
  <si>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</si>
  <si>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</si>
  <si>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</si>
  <si>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</si>
  <si>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</si>
  <si>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</si>
  <si>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</si>
  <si>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</si>
  <si>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</si>
  <si>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</si>
  <si>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</si>
  <si>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</si>
  <si>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</si>
  <si>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</si>
  <si>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</si>
  <si>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</si>
  <si>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</si>
  <si>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</si>
  <si>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</si>
  <si>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</si>
  <si>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</si>
  <si>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</si>
  <si>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</si>
  <si>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</si>
  <si>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</si>
  <si>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</si>
  <si>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</si>
  <si>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</si>
  <si>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</si>
  <si>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</si>
  <si>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</si>
  <si>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</si>
  <si>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</si>
  <si>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</si>
  <si>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</si>
  <si>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</si>
  <si>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</si>
  <si>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</si>
  <si>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</si>
  <si>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</si>
  <si>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</si>
  <si>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</si>
  <si>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</si>
  <si>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</si>
  <si>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</si>
  <si>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</si>
  <si>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</si>
  <si>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</si>
  <si>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</si>
  <si>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</si>
  <si>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</si>
  <si>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</si>
  <si>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</si>
  <si>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</si>
  <si>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</si>
  <si>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</si>
  <si>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</si>
  <si>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</si>
  <si>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</si>
  <si>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</si>
  <si>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</si>
  <si>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</si>
  <si>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</si>
  <si>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</si>
  <si>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</si>
  <si>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</si>
  <si>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</si>
  <si>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</si>
  <si>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</si>
  <si>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</si>
  <si>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</si>
  <si>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</si>
  <si>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</si>
  <si>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</si>
  <si>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</si>
  <si>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</si>
  <si>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</si>
  <si>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</si>
  <si>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</si>
  <si>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</si>
  <si>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</si>
  <si>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</si>
  <si>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</si>
  <si>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</si>
  <si>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</si>
  <si>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</si>
  <si>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</si>
  <si>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</si>
  <si>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</si>
  <si>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</si>
  <si>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</si>
  <si>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</si>
  <si>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</si>
  <si>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</si>
  <si>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</si>
  <si>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</si>
  <si>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</si>
  <si>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</si>
  <si>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</si>
  <si>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</si>
  <si>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</si>
  <si>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</si>
  <si>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</si>
  <si>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</si>
  <si>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</si>
  <si>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</si>
  <si>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</si>
  <si>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</si>
  <si>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</si>
  <si>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</si>
  <si>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</si>
  <si>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</si>
  <si>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</si>
  <si>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</si>
  <si>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</si>
  <si>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</si>
  <si>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</si>
  <si>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</si>
  <si>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</si>
  <si>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</si>
  <si>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</si>
  <si>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</si>
  <si>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</si>
  <si>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</si>
  <si>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</si>
  <si>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</si>
  <si>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</si>
  <si>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</si>
  <si>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</si>
  <si>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</si>
  <si>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</si>
  <si>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</si>
  <si>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</si>
  <si>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</si>
  <si>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</si>
  <si>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</si>
  <si>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</si>
  <si>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</si>
  <si>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</si>
  <si>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</si>
  <si>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</si>
  <si>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</si>
  <si>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</si>
  <si>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</si>
  <si>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</si>
  <si>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</si>
  <si>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</si>
  <si>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</si>
  <si>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</si>
  <si>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</si>
  <si>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</si>
  <si>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</si>
  <si>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</si>
  <si>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</si>
  <si>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</si>
  <si>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</si>
  <si>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</si>
  <si>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</si>
  <si>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</si>
  <si>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</si>
  <si>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</si>
  <si>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</si>
  <si>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</si>
  <si>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</si>
  <si>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</si>
  <si>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</si>
  <si>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</si>
  <si>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</si>
  <si>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</si>
  <si>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</si>
  <si>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</si>
  <si>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</si>
  <si>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</si>
  <si>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</si>
  <si>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</si>
  <si>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</si>
  <si>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</si>
  <si>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</si>
  <si>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</si>
  <si>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</si>
  <si>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</si>
  <si>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</si>
  <si>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</si>
  <si>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</si>
  <si>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</si>
  <si>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</si>
  <si>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</si>
  <si>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</si>
  <si>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</si>
  <si>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</si>
  <si>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</si>
  <si>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</si>
  <si>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</si>
  <si>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</si>
  <si>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</si>
  <si>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</si>
  <si>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</si>
  <si>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</si>
  <si>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</si>
  <si>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</si>
  <si>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</si>
  <si>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</si>
  <si>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</si>
  <si>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</si>
  <si>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</si>
  <si>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</si>
  <si>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</si>
  <si>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</si>
  <si>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</si>
  <si>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</si>
  <si>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</si>
  <si>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</si>
  <si>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</si>
  <si>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</si>
  <si>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</si>
  <si>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</si>
  <si>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</si>
  <si>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</si>
  <si>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</si>
  <si>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</si>
  <si>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</si>
  <si>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</si>
  <si>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</si>
  <si>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</si>
  <si>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</si>
  <si>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</si>
  <si>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</si>
  <si>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</si>
  <si>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</si>
  <si>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</si>
  <si>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</si>
  <si>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</si>
  <si>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</si>
  <si>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</si>
  <si>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</si>
  <si>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</si>
  <si>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</si>
  <si>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</si>
  <si>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</si>
  <si>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</si>
  <si>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</si>
  <si>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</si>
  <si>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</si>
  <si>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</si>
  <si>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</si>
  <si>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</si>
  <si>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</si>
  <si>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</si>
  <si>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</si>
  <si>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</si>
  <si>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</si>
  <si>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</si>
  <si>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</si>
  <si>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</si>
  <si>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</si>
  <si>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</si>
  <si>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</si>
  <si>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</si>
  <si>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</si>
  <si>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</si>
  <si>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</si>
  <si>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</si>
  <si>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</si>
  <si>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</si>
  <si>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</si>
  <si>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</si>
  <si>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</si>
  <si>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</si>
  <si>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</si>
  <si>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</si>
  <si>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</si>
  <si>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</si>
  <si>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</si>
  <si>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</si>
  <si>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</si>
  <si>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</si>
  <si>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</si>
  <si>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</si>
  <si>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</si>
  <si>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</si>
  <si>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</si>
  <si>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</si>
  <si>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</si>
  <si>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</si>
  <si>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</si>
  <si>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</si>
  <si>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</si>
  <si>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</si>
  <si>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</si>
  <si>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</si>
  <si>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</si>
  <si>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</si>
  <si>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</si>
  <si>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</si>
  <si>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</si>
  <si>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</si>
  <si>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</si>
  <si>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</si>
  <si>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</si>
  <si>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</si>
  <si>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</si>
  <si>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</si>
  <si>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</si>
  <si>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</si>
  <si>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</si>
  <si>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</si>
  <si>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</si>
  <si>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</si>
  <si>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</si>
  <si>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</si>
  <si>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</si>
  <si>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</si>
  <si>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</si>
  <si>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</si>
  <si>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</si>
  <si>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</si>
  <si>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</si>
  <si>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</si>
  <si>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</si>
  <si>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</si>
  <si>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</si>
  <si>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</si>
  <si>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</si>
  <si>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</si>
  <si>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</si>
  <si>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</si>
  <si>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</si>
  <si>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</si>
  <si>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</si>
  <si>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</si>
  <si>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</si>
  <si>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</si>
  <si>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</si>
  <si>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</si>
  <si>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</si>
  <si>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</si>
  <si>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</si>
  <si>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</si>
  <si>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</si>
  <si>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</si>
  <si>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</si>
  <si>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</si>
  <si>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</si>
  <si>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</si>
  <si>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</si>
  <si>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</si>
  <si>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</si>
  <si>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</si>
  <si>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</si>
  <si>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</si>
  <si>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</si>
  <si>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</si>
  <si>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</si>
  <si>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</si>
  <si>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</si>
  <si>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</si>
  <si>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</si>
  <si>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</si>
  <si>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</si>
  <si>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</si>
  <si>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</si>
  <si>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</si>
  <si>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</si>
  <si>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</si>
  <si>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</si>
  <si>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</si>
  <si>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</si>
  <si>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</si>
  <si>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</si>
  <si>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</si>
  <si>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</si>
  <si>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</si>
  <si>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</si>
  <si>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</si>
  <si>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</si>
  <si>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</si>
  <si>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</si>
  <si>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</si>
  <si>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</si>
  <si>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</si>
  <si>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</si>
  <si>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</si>
  <si>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</si>
  <si>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</si>
  <si>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</si>
  <si>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</si>
  <si>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</si>
  <si>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</si>
  <si>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</si>
  <si>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</si>
  <si>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</si>
  <si>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</si>
  <si>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</si>
  <si>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</si>
  <si>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</si>
  <si>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</si>
  <si>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</si>
  <si>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</si>
  <si>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</si>
  <si>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</si>
  <si>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</si>
  <si>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</si>
  <si>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</si>
  <si>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</si>
  <si>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</si>
  <si>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</si>
  <si>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</si>
  <si>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</si>
  <si>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</si>
  <si>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</si>
  <si>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</si>
  <si>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</si>
  <si>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</si>
  <si>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</si>
  <si>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</si>
  <si>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</si>
  <si>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</si>
  <si>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</si>
  <si>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</si>
  <si>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</si>
  <si>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</si>
  <si>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</si>
  <si>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</si>
  <si>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</si>
  <si>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</si>
  <si>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</si>
  <si>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</si>
  <si>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</si>
  <si>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</si>
  <si>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</si>
  <si>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</si>
  <si>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</si>
  <si>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</si>
  <si>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</si>
  <si>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</si>
  <si>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</si>
  <si>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</si>
  <si>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</si>
  <si>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</si>
  <si>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</si>
  <si>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</si>
  <si>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</si>
  <si>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</si>
  <si>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</si>
  <si>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</si>
  <si>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</si>
  <si>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</si>
  <si>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</si>
  <si>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</si>
  <si>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</si>
  <si>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</si>
  <si>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</si>
  <si>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</si>
  <si>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</si>
  <si>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</si>
  <si>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</si>
  <si>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</si>
  <si>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</si>
  <si>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</si>
  <si>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</si>
  <si>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</si>
  <si>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</si>
  <si>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</si>
  <si>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</si>
  <si>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</si>
  <si>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</si>
  <si>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</si>
  <si>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</si>
  <si>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</si>
  <si>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</si>
  <si>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</si>
  <si>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</si>
  <si>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</si>
  <si>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</si>
  <si>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</si>
  <si>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</si>
  <si>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</si>
  <si>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</si>
  <si>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</si>
  <si>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</si>
  <si>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</si>
  <si>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</si>
  <si>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</si>
  <si>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</si>
  <si>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</si>
  <si>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</si>
  <si>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</si>
  <si>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</si>
  <si>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</si>
  <si>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</si>
  <si>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</si>
  <si>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</si>
  <si>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</si>
  <si>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</si>
  <si>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</si>
  <si>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</si>
  <si>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</si>
  <si>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</si>
  <si>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</si>
  <si>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</si>
  <si>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</si>
  <si>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</si>
  <si>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</si>
  <si>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</si>
  <si>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</si>
  <si>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</si>
  <si>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</si>
  <si>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</si>
  <si>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</si>
  <si>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</si>
  <si>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</si>
  <si>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</si>
  <si>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</si>
  <si>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</si>
  <si>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</si>
  <si>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</si>
  <si>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</si>
  <si>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</si>
  <si>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</si>
  <si>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</si>
  <si>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</si>
  <si>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</si>
  <si>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</si>
  <si>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</si>
  <si>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</si>
  <si>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</si>
  <si>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</si>
  <si>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</si>
  <si>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</si>
  <si>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</si>
  <si>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</si>
  <si>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</si>
  <si>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</si>
  <si>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</si>
  <si>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</si>
  <si>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</si>
  <si>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</si>
  <si>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</si>
  <si>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</si>
  <si>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</si>
  <si>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</si>
  <si>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</si>
  <si>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</si>
  <si>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</si>
  <si>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</si>
  <si>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</si>
  <si>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</si>
  <si>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</si>
  <si>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</si>
  <si>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</si>
  <si>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</si>
  <si>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</si>
  <si>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</si>
  <si>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</si>
  <si>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</si>
  <si>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</si>
  <si>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</si>
  <si>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</si>
  <si>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</si>
  <si>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</si>
  <si>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</si>
  <si>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</si>
  <si>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</si>
  <si>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</si>
  <si>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</si>
  <si>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</si>
  <si>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</si>
  <si>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</si>
  <si>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</si>
  <si>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</si>
  <si>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</si>
  <si>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</si>
  <si>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</si>
  <si>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</si>
  <si>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</si>
  <si>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</si>
  <si>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</si>
  <si>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</si>
  <si>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</si>
  <si>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</si>
  <si>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</si>
  <si>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</si>
  <si>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</si>
  <si>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</si>
  <si>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</si>
  <si>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</si>
  <si>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</si>
  <si>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</si>
  <si>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</si>
  <si>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</si>
  <si>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</si>
  <si>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</si>
  <si>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</si>
  <si>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</si>
  <si>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</si>
  <si>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</si>
  <si>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</si>
  <si>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</si>
  <si>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</si>
  <si>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</si>
  <si>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</si>
  <si>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</si>
  <si>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</si>
  <si>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</si>
  <si>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</si>
  <si>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</si>
  <si>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</si>
  <si>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</si>
  <si>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</si>
  <si>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</si>
  <si>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</si>
  <si>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</si>
  <si>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</si>
  <si>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</si>
  <si>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</si>
  <si>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</si>
  <si>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</si>
  <si>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</si>
  <si>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</si>
  <si>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</si>
  <si>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</si>
  <si>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</si>
  <si>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</si>
  <si>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</si>
  <si>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</si>
  <si>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</si>
  <si>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</si>
  <si>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</si>
  <si>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</si>
  <si>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</si>
  <si>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</si>
  <si>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</si>
  <si>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</si>
  <si>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</si>
  <si>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</si>
  <si>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</si>
  <si>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</si>
  <si>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</si>
  <si>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</si>
  <si>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</si>
  <si>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</si>
  <si>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</si>
  <si>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</si>
  <si>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</si>
  <si>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</si>
  <si>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</si>
  <si>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</si>
  <si>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</si>
  <si>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</si>
  <si>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</si>
  <si>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</si>
  <si>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</si>
  <si>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</si>
  <si>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</si>
  <si>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</si>
  <si>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</si>
  <si>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</si>
  <si>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</si>
  <si>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</si>
  <si>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</si>
  <si>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</si>
  <si>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</si>
  <si>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</si>
  <si>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</si>
  <si>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</si>
  <si>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</si>
  <si>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</si>
  <si>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</si>
  <si>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</si>
  <si>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</si>
  <si>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</si>
  <si>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</si>
  <si>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</si>
  <si>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</si>
  <si>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</si>
  <si>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</si>
  <si>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</si>
  <si>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</si>
  <si>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</si>
  <si>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</si>
  <si>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</si>
  <si>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</si>
  <si>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</si>
  <si>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</si>
  <si>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</si>
  <si>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</si>
  <si>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</si>
  <si>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</si>
  <si>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</si>
  <si>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</si>
  <si>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</si>
  <si>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</si>
  <si>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</si>
  <si>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</si>
  <si>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</si>
  <si>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</si>
  <si>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</si>
  <si>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</si>
  <si>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</si>
  <si>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</si>
  <si>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</si>
  <si>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</si>
  <si>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</si>
  <si>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</si>
  <si>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</si>
  <si>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</si>
  <si>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</si>
  <si>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</si>
  <si>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</si>
  <si>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</si>
  <si>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</si>
  <si>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</si>
  <si>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</si>
  <si>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</si>
  <si>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</si>
  <si>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</si>
  <si>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</si>
  <si>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</si>
  <si>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</si>
  <si>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</si>
  <si>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</si>
  <si>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</si>
  <si>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</si>
  <si>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</si>
  <si>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</si>
  <si>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</si>
  <si>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</si>
  <si>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</si>
  <si>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</si>
  <si>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</si>
  <si>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</si>
  <si>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</si>
  <si>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</si>
  <si>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</si>
  <si>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</si>
  <si>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</si>
  <si>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</si>
  <si>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</si>
  <si>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</si>
  <si>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</si>
  <si>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</si>
  <si>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</si>
  <si>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</si>
  <si>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</si>
  <si>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</si>
  <si>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</si>
  <si>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</si>
  <si>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</si>
  <si>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</si>
  <si>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</si>
  <si>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</si>
  <si>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</si>
  <si>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</si>
  <si>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</si>
  <si>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</si>
  <si>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</si>
  <si>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</si>
  <si>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</si>
  <si>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</si>
  <si>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</si>
  <si>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</si>
  <si>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</si>
  <si>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</si>
  <si>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</si>
  <si>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</si>
  <si>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</si>
  <si>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</si>
  <si>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</si>
  <si>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</si>
  <si>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</si>
  <si>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</si>
  <si>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</si>
  <si>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</si>
  <si>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</si>
  <si>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</si>
  <si>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</si>
  <si>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</si>
  <si>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</si>
  <si>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</si>
  <si>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</si>
  <si>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</si>
  <si>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</si>
  <si>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</si>
  <si>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</si>
  <si>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</si>
  <si>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</si>
  <si>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</si>
  <si>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</si>
  <si>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</si>
  <si>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</si>
  <si>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</si>
  <si>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</si>
  <si>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</si>
  <si>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</si>
  <si>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</si>
  <si>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</si>
  <si>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</si>
  <si>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</si>
  <si>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</si>
  <si>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</si>
  <si>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</si>
  <si>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</si>
  <si>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</si>
  <si>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</si>
  <si>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</si>
  <si>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</si>
  <si>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</si>
  <si>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</si>
  <si>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</si>
  <si>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</si>
  <si>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</si>
  <si>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</si>
  <si>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</si>
  <si>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</si>
  <si>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</si>
  <si>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</si>
  <si>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</si>
  <si>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</si>
  <si>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</si>
  <si>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</si>
  <si>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</si>
  <si>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</si>
  <si>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</si>
  <si>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</si>
  <si>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</si>
  <si>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</si>
  <si>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</si>
  <si>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</si>
  <si>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</si>
  <si>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</si>
  <si>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</si>
  <si>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</si>
  <si>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</si>
  <si>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</si>
  <si>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</si>
  <si>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</si>
  <si>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</si>
  <si>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</si>
  <si>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</si>
  <si>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</si>
  <si>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</si>
  <si>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</si>
  <si>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</si>
  <si>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</si>
  <si>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</si>
  <si>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</si>
  <si>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</si>
  <si>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</si>
  <si>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</si>
  <si>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</si>
  <si>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</si>
  <si>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</si>
  <si>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</si>
  <si>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</si>
  <si>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</si>
  <si>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</si>
  <si>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</si>
  <si>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</si>
  <si>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</si>
  <si>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</si>
  <si>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</si>
  <si>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</si>
  <si>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</si>
  <si>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</si>
  <si>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</si>
  <si>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</si>
  <si>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</si>
  <si>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</si>
  <si>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</si>
  <si>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</si>
  <si>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</si>
  <si>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</si>
  <si>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</si>
  <si>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</si>
  <si>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</si>
  <si>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</si>
  <si>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</si>
  <si>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</si>
  <si>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</si>
  <si>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</si>
  <si>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</si>
  <si>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</si>
  <si>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</si>
  <si>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</si>
  <si>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</si>
  <si>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</si>
  <si>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</si>
  <si>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</si>
  <si>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</si>
  <si>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</si>
  <si>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</si>
  <si>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</si>
  <si>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</si>
  <si>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</si>
  <si>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</si>
  <si>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</si>
  <si>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</si>
  <si>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</si>
  <si>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</si>
  <si>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</si>
  <si>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</si>
  <si>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</si>
  <si>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</si>
  <si>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</si>
  <si>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</si>
  <si>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</si>
  <si>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</si>
  <si>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</si>
  <si>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</si>
  <si>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</si>
  <si>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</si>
  <si>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</si>
  <si>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</si>
  <si>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</si>
  <si>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</si>
  <si>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</si>
  <si>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</si>
  <si>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</si>
  <si>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</si>
  <si>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</si>
  <si>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</si>
  <si>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</si>
  <si>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</si>
  <si>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</si>
  <si>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</si>
  <si>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</si>
  <si>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</si>
  <si>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</si>
  <si>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</si>
  <si>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</si>
  <si>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</si>
  <si>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</si>
  <si>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</si>
  <si>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</si>
  <si>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</si>
  <si>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</si>
  <si>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</si>
  <si>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</si>
  <si>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</si>
  <si>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</si>
  <si>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</si>
  <si>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</si>
  <si>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</si>
  <si>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</si>
  <si>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</si>
  <si>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</si>
  <si>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</si>
  <si>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</si>
  <si>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</si>
  <si>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</si>
  <si>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</si>
  <si>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</si>
  <si>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</si>
  <si>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</si>
  <si>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</si>
  <si>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</si>
  <si>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</si>
  <si>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</si>
  <si>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</si>
  <si>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</si>
  <si>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</si>
  <si>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</si>
  <si>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</si>
  <si>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</si>
  <si>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</si>
  <si>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</si>
  <si>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</si>
  <si>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</si>
  <si>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</si>
  <si>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</si>
  <si>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</si>
  <si>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</si>
  <si>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</si>
  <si>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</si>
  <si>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</si>
  <si>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</si>
  <si>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</si>
  <si>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</si>
  <si>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</si>
  <si>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</si>
  <si>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</si>
  <si>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</si>
  <si>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</si>
  <si>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</si>
  <si>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</si>
  <si>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</si>
  <si>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</si>
  <si>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</si>
  <si>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</si>
  <si>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</si>
  <si>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</si>
  <si>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</si>
  <si>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</si>
  <si>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</si>
  <si>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</si>
  <si>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</si>
  <si>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</si>
  <si>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</si>
  <si>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</si>
  <si>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</si>
  <si>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</si>
  <si>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</si>
  <si>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</si>
  <si>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</si>
  <si>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</si>
  <si>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</si>
  <si>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</si>
  <si>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</si>
  <si>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</si>
  <si>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</si>
  <si>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</si>
  <si>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</si>
  <si>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</si>
  <si>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</si>
  <si>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</si>
  <si>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</si>
  <si>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</si>
  <si>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</si>
  <si>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</si>
  <si>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</si>
  <si>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</si>
  <si>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</si>
  <si>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</si>
  <si>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</si>
  <si>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</si>
  <si>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</si>
  <si>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</si>
  <si>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</si>
  <si>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</si>
  <si>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</si>
  <si>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</si>
  <si>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</si>
  <si>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</si>
  <si>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</si>
  <si>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</si>
  <si>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</si>
  <si>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</si>
  <si>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</si>
  <si>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</si>
  <si>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</si>
  <si>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</si>
  <si>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</si>
  <si>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</si>
  <si>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</si>
  <si>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</si>
  <si>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</si>
  <si>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</si>
  <si>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</si>
  <si>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</si>
  <si>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</si>
  <si>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</si>
  <si>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</si>
  <si>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</si>
  <si>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</si>
  <si>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</si>
  <si>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</si>
  <si>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</si>
  <si>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</si>
  <si>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</si>
  <si>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</si>
  <si>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</si>
  <si>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</si>
  <si>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</si>
  <si>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</si>
  <si>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</si>
  <si>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</si>
  <si>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</si>
  <si>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</si>
  <si>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</si>
  <si>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</si>
  <si>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</si>
  <si>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</si>
  <si>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</si>
  <si>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</si>
  <si>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</si>
  <si>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</si>
  <si>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</si>
  <si>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</si>
  <si>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</si>
  <si>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</si>
  <si>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</si>
  <si>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</si>
  <si>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</si>
  <si>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</si>
  <si>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</si>
  <si>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</si>
  <si>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</si>
  <si>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</si>
  <si>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</si>
  <si>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</si>
  <si>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</si>
  <si>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</si>
  <si>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</si>
  <si>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</si>
  <si>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</si>
  <si>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</si>
  <si>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</si>
  <si>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</si>
  <si>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</si>
  <si>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</si>
  <si>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</si>
  <si>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</si>
  <si>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</si>
  <si>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</si>
  <si>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</si>
  <si>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</si>
  <si>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</si>
  <si>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</si>
  <si>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</si>
  <si>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</si>
  <si>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</si>
  <si>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</si>
  <si>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</si>
  <si>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</si>
  <si>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</si>
  <si>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</si>
  <si>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</si>
  <si>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</si>
  <si>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</si>
  <si>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</si>
  <si>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</si>
  <si>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</si>
  <si>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</si>
  <si>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</si>
  <si>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</si>
  <si>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</si>
  <si>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</si>
  <si>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</si>
  <si>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</si>
  <si>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</si>
  <si>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</si>
  <si>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</si>
  <si>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</si>
  <si>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</si>
  <si>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</si>
  <si>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</si>
  <si>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</si>
  <si>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</si>
  <si>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</si>
  <si>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</si>
  <si>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</si>
  <si>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</si>
  <si>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</si>
  <si>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</si>
  <si>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</si>
  <si>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</si>
  <si>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</si>
  <si>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</si>
  <si>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</si>
  <si>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</si>
  <si>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</si>
  <si>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</si>
  <si>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</si>
  <si>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</si>
  <si>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</si>
  <si>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</si>
  <si>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</si>
  <si>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</si>
  <si>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</si>
  <si>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</si>
  <si>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</si>
  <si>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</si>
  <si>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</si>
  <si>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</si>
  <si>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</si>
  <si>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</si>
  <si>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</si>
  <si>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</si>
  <si>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</si>
  <si>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</si>
  <si>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</si>
  <si>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</si>
  <si>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</si>
  <si>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</si>
  <si>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</si>
  <si>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</si>
  <si>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</si>
  <si>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</si>
  <si>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</si>
  <si>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</si>
  <si>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</si>
  <si>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</si>
  <si>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</si>
  <si>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</si>
  <si>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</si>
  <si>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</si>
  <si>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</si>
  <si>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</si>
  <si>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</si>
  <si>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</si>
  <si>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</si>
  <si>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</si>
  <si>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</si>
  <si>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</si>
  <si>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</si>
  <si>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</si>
  <si>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</si>
  <si>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</si>
  <si>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</si>
  <si>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</si>
  <si>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</si>
  <si>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</si>
  <si>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</si>
  <si>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</si>
  <si>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</si>
  <si>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</si>
  <si>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</si>
  <si>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</si>
  <si>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</si>
  <si>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</si>
  <si>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</si>
  <si>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</si>
  <si>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</si>
  <si>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</si>
  <si>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</si>
  <si>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</si>
  <si>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</si>
  <si>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</si>
  <si>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</si>
  <si>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</si>
  <si>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</si>
  <si>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</si>
  <si>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</si>
  <si>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</si>
  <si>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</si>
  <si>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</si>
  <si>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</si>
  <si>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</si>
  <si>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</si>
  <si>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</si>
  <si>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</si>
  <si>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</si>
  <si>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</si>
  <si>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</si>
  <si>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</si>
  <si>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</si>
  <si>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</si>
  <si>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</si>
  <si>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</si>
  <si>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</si>
  <si>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</si>
  <si>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</si>
  <si>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</si>
  <si>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</si>
  <si>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</si>
  <si>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</si>
  <si>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</si>
  <si>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</si>
  <si>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</si>
  <si>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</si>
  <si>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</si>
  <si>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</si>
  <si>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</si>
  <si>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</si>
  <si>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</si>
  <si>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</si>
  <si>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</si>
  <si>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</si>
  <si>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</si>
  <si>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</si>
  <si>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</si>
  <si>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</si>
  <si>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</si>
  <si>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</si>
  <si>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</si>
  <si>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</si>
  <si>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</si>
  <si>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</si>
  <si>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</si>
  <si>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</si>
  <si>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</si>
  <si>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</si>
  <si>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</si>
  <si>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</si>
  <si>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</si>
  <si>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</si>
  <si>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</si>
  <si>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</si>
  <si>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</si>
  <si>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</si>
  <si>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</si>
  <si>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</si>
  <si>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</si>
  <si>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</si>
  <si>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</si>
  <si>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</si>
  <si>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</si>
  <si>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</si>
  <si>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</si>
  <si>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</si>
  <si>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</si>
  <si>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</si>
  <si>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</si>
  <si>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</si>
  <si>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</si>
  <si>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</si>
  <si>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</si>
  <si>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</si>
  <si>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</si>
  <si>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</si>
  <si>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</si>
  <si>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</si>
  <si>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</si>
  <si>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</si>
  <si>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</si>
  <si>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</si>
  <si>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</si>
  <si>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</si>
  <si>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</si>
  <si>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</si>
  <si>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</si>
  <si>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</si>
  <si>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</si>
  <si>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</si>
  <si>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</si>
  <si>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</si>
  <si>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</si>
  <si>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</si>
  <si>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</si>
  <si>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</si>
  <si>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</si>
  <si>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</si>
  <si>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</si>
  <si>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</si>
  <si>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</si>
  <si>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</si>
  <si>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</si>
  <si>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</si>
  <si>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</si>
  <si>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</si>
  <si>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</si>
  <si>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</si>
  <si>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</si>
  <si>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</si>
  <si>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</si>
  <si>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</si>
  <si>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</si>
  <si>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</si>
  <si>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</si>
  <si>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</si>
  <si>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</si>
  <si>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</si>
  <si>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</si>
  <si>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</si>
  <si>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</si>
  <si>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</si>
  <si>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</si>
  <si>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</si>
  <si>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</si>
  <si>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</si>
  <si>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</si>
  <si>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</si>
  <si>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</si>
  <si>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</si>
  <si>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</si>
  <si>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</si>
  <si>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</si>
  <si>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</si>
  <si>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</si>
  <si>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</si>
  <si>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</si>
  <si>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</si>
  <si>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</si>
  <si>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</si>
  <si>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</si>
  <si>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</si>
  <si>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</si>
  <si>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</si>
  <si>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</si>
  <si>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</si>
  <si>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</si>
  <si>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</si>
  <si>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</si>
  <si>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</si>
  <si>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</si>
  <si>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</si>
  <si>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</si>
  <si>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</si>
  <si>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</si>
  <si>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</si>
  <si>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</si>
  <si>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</si>
  <si>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</si>
  <si>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</si>
  <si>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</si>
  <si>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</si>
  <si>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</si>
  <si>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</si>
  <si>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</si>
  <si>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</si>
  <si>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</si>
  <si>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</si>
  <si>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</si>
  <si>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</si>
  <si>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</si>
  <si>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</si>
  <si>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</si>
  <si>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</si>
  <si>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</si>
  <si>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</si>
  <si>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</si>
  <si>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</si>
  <si>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</si>
  <si>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</si>
  <si>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</si>
  <si>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</si>
  <si>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</si>
  <si>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</si>
  <si>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</si>
  <si>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</si>
  <si>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</si>
  <si>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</si>
  <si>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</si>
  <si>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</si>
  <si>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</si>
  <si>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</si>
  <si>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</si>
  <si>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</si>
  <si>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</si>
  <si>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</si>
  <si>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</si>
  <si>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</si>
  <si>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</si>
  <si>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</si>
  <si>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</si>
  <si>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</si>
  <si>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</si>
  <si>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</si>
  <si>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</si>
  <si>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</si>
  <si>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</si>
  <si>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</si>
  <si>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</si>
  <si>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</si>
  <si>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</si>
  <si>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</si>
  <si>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</si>
  <si>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</si>
  <si>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</si>
  <si>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</si>
  <si>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</si>
  <si>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</si>
  <si>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</si>
  <si>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</si>
  <si>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</si>
  <si>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</si>
  <si>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</si>
  <si>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</si>
  <si>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</si>
  <si>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</si>
  <si>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</si>
  <si>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</si>
  <si>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</si>
  <si>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</si>
  <si>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</si>
  <si>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</si>
  <si>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</si>
  <si>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</si>
  <si>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</si>
  <si>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</si>
  <si>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</si>
  <si>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</si>
  <si>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</si>
  <si>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</si>
  <si>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</si>
  <si>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</si>
  <si>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</si>
  <si>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</si>
  <si>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</si>
  <si>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</si>
  <si>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</si>
  <si>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</si>
  <si>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</si>
  <si>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</si>
  <si>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</si>
  <si>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</si>
  <si>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</si>
  <si>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</si>
  <si>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</si>
  <si>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</si>
  <si>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</si>
  <si>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</si>
  <si>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</si>
  <si>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</si>
  <si>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</si>
  <si>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</si>
  <si>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</si>
  <si>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</si>
  <si>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</si>
  <si>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</si>
  <si>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</si>
  <si>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</si>
  <si>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</si>
  <si>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</si>
  <si>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</si>
  <si>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</si>
  <si>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</si>
  <si>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</si>
  <si>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</si>
  <si>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</si>
  <si>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</si>
  <si>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</si>
  <si>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</si>
  <si>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</si>
  <si>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</si>
  <si>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</si>
  <si>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</si>
  <si>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</si>
  <si>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</si>
  <si>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</si>
  <si>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</si>
  <si>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</si>
  <si>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</si>
  <si>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</si>
  <si>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</si>
  <si>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</si>
  <si>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</si>
  <si>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</si>
  <si>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</si>
  <si>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</si>
  <si>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</si>
  <si>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</si>
  <si>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</si>
  <si>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</si>
  <si>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</si>
  <si>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</si>
  <si>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</si>
  <si>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</si>
  <si>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</si>
  <si>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</si>
  <si>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</si>
  <si>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</si>
  <si>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</si>
  <si>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</si>
  <si>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</si>
  <si>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</si>
  <si>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</si>
  <si>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</si>
  <si>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</si>
  <si>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</si>
  <si>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</si>
  <si>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</si>
  <si>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</si>
  <si>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</si>
  <si>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</si>
  <si>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</si>
  <si>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</si>
  <si>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</si>
  <si>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</si>
  <si>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</si>
  <si>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</si>
  <si>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</si>
  <si>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</si>
  <si>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</si>
  <si>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</si>
  <si>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</si>
  <si>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</si>
  <si>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</si>
  <si>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</si>
  <si>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</si>
  <si>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</si>
  <si>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</si>
  <si>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</si>
  <si>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</si>
  <si>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</si>
  <si>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</si>
  <si>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</si>
  <si>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</si>
  <si>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</si>
  <si>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</si>
  <si>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</si>
  <si>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</si>
  <si>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</si>
  <si>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</si>
  <si>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</si>
  <si>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</si>
  <si>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</si>
  <si>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</si>
  <si>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</si>
  <si>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</si>
  <si>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</si>
  <si>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</si>
  <si>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</si>
  <si>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</si>
  <si>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</si>
  <si>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</si>
  <si>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</si>
  <si>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</si>
  <si>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</si>
  <si>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</si>
  <si>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</si>
  <si>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</si>
  <si>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</si>
  <si>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</si>
  <si>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</si>
  <si>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</si>
  <si>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</si>
  <si>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</si>
  <si>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</si>
  <si>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</si>
  <si>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</si>
  <si>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</si>
  <si>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</si>
  <si>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</si>
  <si>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</si>
  <si>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</si>
  <si>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</si>
  <si>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</si>
  <si>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</si>
  <si>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</si>
  <si>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</si>
  <si>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</si>
  <si>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</si>
  <si>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</si>
  <si>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</si>
  <si>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</si>
  <si>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</si>
  <si>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</si>
  <si>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</si>
  <si>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</si>
  <si>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</si>
  <si>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</si>
  <si>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</si>
  <si>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</si>
  <si>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</si>
  <si>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</si>
  <si>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</si>
  <si>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</si>
  <si>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</si>
  <si>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</si>
  <si>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</si>
  <si>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</si>
  <si>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</si>
  <si>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</si>
  <si>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</si>
  <si>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</si>
  <si>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</si>
  <si>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</si>
  <si>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</si>
  <si>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</si>
  <si>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</si>
  <si>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</si>
  <si>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</si>
  <si>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</si>
  <si>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</si>
  <si>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</si>
  <si>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</si>
  <si>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</si>
  <si>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</si>
  <si>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</si>
  <si>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</si>
  <si>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</si>
  <si>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</si>
  <si>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</si>
  <si>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</si>
  <si>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</si>
  <si>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</si>
  <si>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</si>
  <si>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</si>
  <si>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</si>
  <si>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</si>
  <si>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</si>
  <si>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</si>
  <si>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</si>
  <si>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</si>
  <si>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</si>
  <si>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</si>
  <si>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</si>
  <si>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</si>
  <si>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</si>
  <si>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</si>
  <si>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</si>
  <si>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</si>
  <si>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</si>
  <si>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</si>
  <si>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</si>
  <si>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</si>
  <si>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</si>
  <si>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</si>
  <si>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</si>
  <si>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</si>
  <si>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</si>
  <si>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</si>
  <si>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</si>
  <si>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</si>
  <si>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</si>
  <si>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</si>
  <si>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</si>
  <si>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</si>
  <si>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</si>
  <si>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</si>
  <si>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</si>
  <si>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</si>
  <si>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</si>
  <si>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</si>
  <si>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</si>
  <si>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</si>
  <si>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</si>
  <si>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</si>
  <si>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</si>
  <si>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</si>
  <si>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</si>
  <si>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</si>
  <si>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</si>
  <si>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</si>
  <si>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</si>
  <si>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</si>
  <si>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</si>
  <si>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</si>
  <si>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</si>
  <si>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</si>
  <si>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</si>
  <si>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</si>
  <si>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</si>
  <si>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</si>
  <si>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</si>
  <si>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</si>
  <si>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</si>
  <si>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</si>
  <si>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</si>
  <si>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</si>
  <si>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</si>
  <si>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</si>
  <si>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</si>
  <si>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</si>
  <si>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</si>
  <si>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</si>
  <si>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</si>
  <si>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</si>
  <si>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</si>
  <si>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</si>
  <si>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</si>
  <si>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</si>
  <si>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</si>
  <si>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</si>
  <si>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</si>
  <si>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</si>
  <si>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</si>
  <si>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</si>
  <si>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</si>
  <si>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</si>
  <si>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</si>
  <si>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</si>
  <si>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</si>
  <si>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</si>
  <si>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</si>
  <si>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</si>
  <si>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</si>
  <si>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</si>
  <si>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</si>
  <si>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</si>
  <si>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</si>
  <si>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</si>
  <si>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</si>
  <si>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</si>
  <si>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</si>
  <si>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</si>
  <si>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</si>
  <si>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</si>
  <si>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</si>
  <si>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</si>
  <si>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</si>
  <si>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</si>
  <si>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</si>
  <si>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</si>
  <si>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</si>
  <si>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</si>
  <si>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</si>
  <si>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</si>
  <si>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</si>
  <si>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</si>
  <si>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</si>
  <si>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</si>
  <si>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</si>
  <si>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</si>
  <si>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</si>
  <si>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</si>
  <si>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</si>
  <si>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</si>
  <si>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</si>
  <si>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</si>
  <si>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</si>
  <si>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</si>
  <si>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</si>
  <si>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</si>
  <si>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</si>
  <si>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</si>
  <si>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</si>
  <si>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</si>
  <si>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</si>
  <si>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</si>
  <si>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</si>
  <si>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</si>
  <si>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</si>
  <si>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</si>
  <si>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</si>
  <si>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</si>
  <si>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</si>
  <si>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</si>
  <si>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</si>
  <si>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</si>
  <si>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</si>
  <si>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</si>
  <si>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</si>
  <si>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</si>
  <si>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</si>
  <si>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</si>
  <si>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</si>
  <si>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</si>
  <si>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</si>
  <si>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</si>
  <si>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</si>
  <si>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</si>
  <si>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</si>
  <si>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</si>
  <si>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</si>
  <si>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</si>
  <si>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</si>
  <si>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</si>
  <si>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</si>
  <si>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</si>
  <si>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</si>
  <si>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</si>
  <si>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</si>
  <si>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</si>
  <si>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</si>
  <si>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</si>
  <si>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</si>
  <si>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</si>
  <si>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</si>
  <si>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</si>
  <si>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</si>
  <si>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</si>
  <si>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</si>
  <si>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</si>
  <si>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</si>
  <si>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</si>
  <si>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</si>
  <si>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</si>
  <si>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</si>
  <si>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</si>
  <si>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</si>
  <si>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</si>
  <si>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</si>
  <si>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</si>
  <si>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</si>
  <si>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</si>
  <si>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</si>
  <si>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</si>
  <si>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</si>
  <si>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</si>
  <si>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</si>
  <si>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</si>
  <si>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</si>
  <si>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</si>
  <si>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</si>
  <si>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</si>
  <si>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</si>
  <si>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</si>
  <si>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</si>
  <si>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</si>
  <si>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</si>
  <si>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</si>
  <si>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</si>
  <si>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</si>
  <si>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</si>
  <si>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</si>
  <si>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</si>
  <si>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</si>
  <si>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</si>
  <si>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</si>
  <si>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</si>
  <si>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</si>
  <si>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</si>
  <si>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</si>
  <si>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</si>
  <si>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</si>
  <si>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</si>
  <si>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</si>
  <si>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</si>
  <si>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</si>
  <si>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</si>
  <si>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</si>
  <si>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</si>
  <si>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</si>
  <si>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</si>
  <si>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</si>
  <si>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</si>
  <si>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</si>
  <si>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</si>
  <si>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</si>
  <si>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</si>
  <si>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</si>
  <si>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</si>
  <si>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</si>
  <si>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</si>
  <si>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</si>
  <si>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</si>
  <si>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</si>
  <si>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</si>
  <si>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</si>
  <si>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</si>
  <si>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</si>
  <si>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</si>
  <si>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</si>
  <si>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</si>
  <si>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</si>
  <si>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</si>
  <si>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</si>
  <si>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</si>
  <si>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</si>
  <si>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</si>
  <si>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</si>
  <si>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</si>
  <si>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</si>
  <si>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</si>
  <si>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</si>
  <si>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</si>
  <si>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</si>
  <si>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</si>
  <si>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</si>
  <si>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</si>
  <si>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</si>
  <si>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</si>
  <si>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</si>
  <si>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</si>
  <si>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</si>
  <si>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</si>
  <si>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</si>
  <si>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</si>
  <si>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</si>
  <si>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</si>
  <si>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</si>
  <si>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</si>
  <si>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</si>
  <si>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</si>
  <si>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</si>
  <si>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</si>
  <si>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</si>
  <si>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</si>
  <si>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</si>
  <si>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</si>
  <si>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</si>
  <si>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</si>
  <si>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</si>
  <si>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</si>
  <si>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</si>
  <si>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</si>
  <si>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</si>
  <si>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</si>
  <si>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</si>
  <si>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</si>
  <si>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</si>
  <si>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</si>
  <si>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</si>
  <si>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</si>
  <si>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</si>
  <si>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</si>
  <si>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</si>
  <si>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</si>
  <si>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</si>
  <si>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</si>
  <si>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</si>
  <si>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</si>
  <si>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</si>
  <si>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</si>
  <si>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</si>
  <si>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</si>
  <si>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</si>
  <si>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</si>
  <si>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</si>
  <si>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</si>
  <si>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</si>
  <si>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</si>
  <si>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</si>
  <si>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</si>
  <si>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</si>
  <si>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</si>
  <si>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</si>
  <si>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</si>
  <si>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</si>
  <si>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</si>
  <si>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</si>
  <si>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</si>
  <si>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</si>
  <si>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</si>
  <si>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</si>
  <si>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</si>
  <si>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</si>
  <si>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</si>
  <si>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</si>
  <si>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</si>
  <si>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</si>
  <si>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</si>
  <si>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</si>
  <si>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</si>
  <si>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</si>
  <si>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</si>
  <si>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</si>
  <si>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</si>
  <si>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</si>
  <si>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</si>
  <si>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</si>
  <si>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</si>
  <si>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</si>
  <si>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</si>
  <si>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</si>
  <si>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</si>
  <si>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</si>
  <si>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</si>
  <si>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</si>
  <si>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</si>
  <si>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</si>
  <si>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</si>
  <si>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</si>
  <si>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</si>
  <si>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</si>
  <si>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</si>
  <si>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</si>
  <si>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</si>
  <si>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</si>
  <si>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</si>
  <si>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</si>
  <si>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</si>
  <si>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</si>
  <si>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</si>
  <si>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</si>
  <si>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</si>
  <si>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</si>
  <si>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</si>
  <si>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</si>
  <si>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</si>
  <si>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</si>
  <si>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</si>
  <si>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</si>
  <si>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</si>
  <si>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</si>
  <si>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</si>
  <si>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</si>
  <si>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</si>
  <si>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</si>
  <si>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</si>
  <si>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</si>
  <si>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</si>
  <si>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</si>
  <si>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</si>
  <si>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</si>
  <si>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</si>
  <si>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</si>
  <si>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</si>
  <si>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</si>
  <si>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</si>
  <si>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</si>
  <si>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</si>
  <si>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</si>
  <si>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</si>
  <si>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</si>
  <si>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</si>
  <si>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</si>
  <si>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</si>
  <si>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</si>
  <si>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</si>
  <si>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</si>
  <si>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</si>
  <si>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</si>
  <si>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</si>
  <si>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</si>
  <si>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</si>
  <si>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</si>
  <si>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</si>
  <si>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</si>
  <si>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</si>
  <si>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</si>
  <si>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</si>
  <si>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</si>
  <si>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</si>
  <si>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</si>
  <si>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</si>
  <si>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</si>
  <si>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</si>
  <si>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</si>
  <si>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</si>
  <si>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</si>
  <si>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</si>
  <si>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</si>
  <si>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</si>
  <si>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</si>
  <si>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</si>
  <si>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</si>
  <si>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</si>
  <si>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</si>
  <si>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</si>
  <si>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</si>
  <si>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</si>
  <si>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</si>
  <si>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</si>
  <si>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</si>
  <si>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</si>
  <si>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</si>
  <si>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</si>
  <si>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</si>
  <si>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</si>
  <si>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</si>
  <si>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</si>
  <si>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</si>
  <si>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</si>
  <si>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</si>
  <si>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</si>
  <si>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</si>
  <si>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</si>
  <si>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</si>
  <si>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</si>
  <si>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</si>
  <si>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</si>
  <si>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</si>
  <si>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</si>
  <si>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</si>
  <si>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</si>
  <si>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</si>
  <si>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</si>
  <si>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</si>
  <si>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</si>
  <si>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</si>
  <si>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</si>
  <si>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</si>
  <si>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</si>
  <si>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</si>
  <si>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</si>
  <si>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</si>
  <si>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</si>
  <si>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</si>
  <si>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</si>
  <si>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</si>
  <si>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</si>
  <si>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</si>
  <si>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</si>
  <si>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</si>
  <si>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</si>
  <si>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</si>
  <si>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</si>
  <si>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</si>
  <si>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</si>
  <si>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</si>
  <si>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</si>
  <si>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</si>
  <si>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</si>
  <si>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</si>
  <si>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</si>
  <si>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</si>
  <si>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</si>
  <si>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</si>
  <si>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</si>
  <si>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</si>
  <si>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</si>
  <si>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</si>
  <si>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</si>
  <si>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</si>
  <si>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</si>
  <si>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</si>
  <si>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</si>
  <si>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</si>
  <si>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</si>
  <si>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</si>
  <si>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</si>
  <si>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</si>
  <si>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</si>
  <si>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</si>
  <si>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</si>
  <si>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</si>
  <si>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</si>
  <si>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</si>
  <si>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</si>
  <si>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</si>
  <si>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</si>
  <si>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</si>
  <si>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</si>
  <si>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</si>
  <si>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</si>
  <si>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</si>
  <si>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</si>
  <si>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</si>
  <si>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</si>
  <si>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</si>
  <si>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</si>
  <si>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</si>
  <si>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</si>
  <si>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</si>
  <si>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</si>
  <si>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</si>
  <si>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</si>
  <si>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</si>
  <si>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</si>
  <si>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</si>
  <si>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</si>
  <si>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</si>
  <si>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</si>
  <si>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</si>
  <si>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</si>
  <si>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</si>
  <si>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</si>
  <si>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</si>
  <si>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</si>
  <si>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</si>
  <si>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</si>
  <si>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</si>
  <si>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</si>
  <si>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</si>
  <si>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</si>
  <si>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</si>
  <si>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</si>
  <si>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</si>
  <si>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</si>
  <si>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</si>
  <si>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</si>
  <si>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</si>
  <si>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</si>
  <si>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</si>
  <si>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</si>
  <si>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</si>
  <si>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</si>
  <si>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</si>
  <si>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</si>
  <si>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</si>
  <si>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</si>
  <si>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</si>
  <si>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</si>
  <si>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</si>
  <si>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</si>
  <si>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</si>
  <si>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</si>
  <si>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</si>
  <si>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</si>
  <si>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</si>
  <si>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</si>
  <si>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</si>
  <si>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</si>
  <si>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</si>
  <si>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</si>
  <si>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</si>
  <si>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</si>
  <si>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</si>
  <si>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</si>
  <si>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</si>
  <si>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</si>
  <si>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</si>
  <si>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</si>
  <si>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</si>
  <si>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</si>
  <si>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</si>
  <si>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</si>
  <si>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</si>
  <si>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</si>
  <si>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</si>
  <si>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</si>
  <si>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</si>
  <si>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</si>
  <si>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</si>
  <si>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</si>
  <si>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</si>
  <si>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</si>
  <si>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</si>
  <si>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</si>
  <si>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</si>
  <si>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</si>
  <si>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</si>
  <si>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</si>
  <si>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</si>
  <si>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</si>
  <si>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</si>
  <si>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</si>
  <si>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</si>
  <si>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</si>
  <si>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</si>
  <si>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</si>
  <si>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</si>
  <si>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</si>
  <si>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</si>
  <si>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</si>
  <si>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</si>
  <si>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</si>
  <si>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</si>
  <si>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</si>
  <si>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</si>
  <si>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</si>
  <si>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</si>
  <si>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</si>
  <si>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</si>
  <si>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</si>
  <si>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</si>
  <si>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</si>
  <si>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</si>
  <si>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</si>
  <si>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</si>
  <si>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</si>
  <si>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</si>
  <si>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</si>
  <si>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</si>
  <si>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</si>
  <si>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</si>
  <si>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</si>
  <si>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</si>
  <si>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</si>
  <si>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</si>
  <si>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</si>
  <si>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</si>
  <si>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</si>
  <si>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</si>
  <si>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</si>
  <si>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</si>
  <si>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</si>
  <si>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</si>
  <si>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</si>
  <si>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</si>
  <si>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</si>
  <si>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</si>
  <si>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</si>
  <si>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</si>
  <si>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</si>
  <si>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</si>
  <si>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</si>
  <si>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</si>
  <si>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</si>
  <si>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</si>
  <si>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</si>
  <si>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</si>
  <si>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</si>
  <si>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</si>
  <si>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</si>
  <si>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</si>
  <si>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</si>
  <si>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</si>
  <si>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</si>
  <si>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</si>
  <si>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</si>
  <si>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</si>
  <si>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</si>
  <si>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</si>
  <si>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</si>
  <si>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</si>
  <si>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</si>
  <si>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</si>
  <si>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</si>
  <si>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</si>
  <si>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</si>
  <si>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</si>
  <si>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</si>
  <si>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</si>
  <si>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</si>
  <si>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</si>
  <si>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</si>
  <si>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</si>
  <si>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</si>
  <si>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</si>
  <si>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</si>
  <si>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</si>
  <si>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</si>
  <si>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</si>
  <si>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</si>
  <si>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</si>
  <si>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</si>
  <si>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</si>
  <si>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</si>
  <si>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</si>
  <si>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</si>
  <si>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</si>
  <si>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</si>
  <si>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</si>
  <si>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</si>
  <si>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</si>
  <si>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</si>
  <si>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</si>
  <si>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</si>
  <si>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</si>
  <si>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</si>
  <si>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</si>
  <si>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</si>
  <si>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</si>
  <si>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</si>
  <si>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</si>
  <si>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</si>
  <si>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</si>
  <si>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</si>
  <si>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</si>
  <si>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</si>
  <si>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</si>
  <si>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</si>
  <si>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</si>
  <si>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</si>
  <si>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</si>
  <si>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</si>
  <si>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</si>
  <si>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</si>
  <si>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</si>
  <si>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</si>
  <si>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</si>
  <si>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</si>
  <si>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</si>
  <si>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</si>
  <si>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</si>
  <si>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</si>
  <si>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</si>
  <si>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</si>
  <si>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</si>
  <si>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</si>
  <si>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</si>
  <si>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</si>
  <si>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</si>
  <si>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</si>
  <si>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</si>
  <si>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</si>
  <si>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</si>
  <si>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</si>
  <si>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</si>
  <si>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</si>
  <si>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</si>
  <si>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</si>
  <si>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</si>
  <si>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</si>
  <si>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</si>
  <si>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</si>
  <si>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</si>
  <si>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</si>
  <si>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</si>
  <si>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</si>
  <si>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</si>
  <si>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</si>
  <si>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</si>
  <si>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</si>
  <si>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</si>
  <si>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</si>
  <si>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</si>
  <si>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</si>
  <si>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</si>
  <si>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</si>
  <si>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</si>
  <si>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</si>
  <si>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</si>
  <si>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</si>
  <si>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</si>
  <si>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</si>
  <si>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</si>
  <si>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</si>
  <si>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</si>
  <si>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</si>
  <si>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</si>
  <si>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</si>
  <si>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</si>
  <si>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</si>
  <si>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</si>
  <si>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</si>
  <si>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</si>
  <si>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</si>
  <si>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</si>
  <si>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</si>
  <si>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</si>
  <si>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</si>
  <si>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</si>
  <si>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</si>
  <si>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</si>
  <si>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</si>
  <si>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</si>
  <si>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</si>
  <si>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</si>
  <si>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</si>
  <si>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</si>
  <si>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</si>
  <si>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</si>
  <si>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</si>
  <si>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</si>
  <si>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</si>
  <si>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</si>
  <si>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</si>
  <si>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</si>
  <si>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</si>
  <si>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</si>
  <si>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</si>
  <si>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</si>
  <si>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</si>
  <si>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</si>
  <si>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</si>
  <si>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</si>
  <si>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</si>
  <si>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</si>
  <si>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</si>
  <si>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</si>
  <si>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</si>
  <si>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</si>
  <si>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</si>
  <si>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</si>
  <si>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</si>
  <si>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</si>
  <si>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</si>
  <si>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</si>
  <si>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</si>
  <si>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</si>
  <si>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</si>
  <si>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</si>
  <si>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</si>
  <si>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</si>
  <si>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</si>
  <si>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</si>
  <si>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</si>
  <si>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</si>
  <si>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</si>
  <si>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</si>
  <si>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</si>
  <si>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</si>
  <si>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</si>
  <si>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</si>
  <si>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</si>
  <si>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</si>
  <si>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</si>
  <si>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</si>
  <si>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</si>
  <si>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</si>
  <si>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</si>
  <si>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</si>
  <si>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</si>
  <si>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</si>
  <si>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</si>
  <si>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</si>
  <si>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</si>
  <si>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</si>
  <si>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</si>
  <si>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</si>
  <si>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</si>
  <si>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</si>
  <si>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</si>
  <si>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</si>
  <si>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</si>
  <si>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</si>
  <si>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</si>
  <si>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</si>
  <si>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</si>
  <si>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</si>
  <si>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</si>
  <si>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</si>
  <si>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</si>
  <si>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</si>
  <si>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</si>
  <si>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</si>
  <si>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</si>
  <si>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</si>
  <si>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</si>
  <si>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</si>
  <si>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</si>
  <si>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</si>
  <si>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</si>
  <si>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</si>
  <si>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</si>
  <si>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</si>
  <si>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</si>
  <si>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</si>
  <si>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</si>
  <si>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</si>
  <si>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</si>
  <si>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</si>
  <si>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</si>
  <si>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</si>
  <si>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</si>
  <si>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</si>
  <si>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</si>
  <si>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</si>
  <si>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</si>
  <si>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</si>
  <si>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</si>
  <si>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</si>
  <si>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</si>
  <si>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</si>
  <si>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</si>
  <si>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</si>
  <si>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</si>
  <si>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</si>
  <si>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</si>
  <si>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</si>
  <si>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</si>
  <si>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</si>
  <si>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</si>
  <si>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</si>
  <si>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</si>
  <si>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</si>
  <si>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</si>
  <si>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</si>
  <si>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</si>
  <si>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</si>
  <si>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</si>
  <si>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</si>
  <si>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</si>
  <si>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</si>
  <si>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</si>
  <si>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</si>
  <si>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</si>
  <si>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</si>
  <si>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</si>
  <si>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</si>
  <si>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</si>
  <si>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</si>
  <si>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</si>
  <si>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</si>
  <si>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</si>
  <si>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</si>
  <si>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</si>
  <si>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</si>
  <si>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</si>
  <si>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</si>
  <si>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</si>
  <si>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</si>
  <si>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</si>
  <si>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</si>
  <si>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</si>
  <si>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</si>
  <si>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</si>
  <si>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</si>
  <si>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</si>
  <si>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</si>
  <si>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</si>
  <si>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</si>
  <si>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</si>
  <si>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</si>
  <si>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</si>
  <si>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</si>
  <si>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</si>
  <si>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</si>
  <si>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</si>
  <si>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</si>
  <si>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</si>
  <si>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</si>
  <si>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</si>
  <si>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</si>
  <si>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</si>
  <si>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</si>
  <si>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</si>
  <si>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</si>
  <si>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</si>
  <si>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</si>
  <si>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</si>
  <si>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</si>
  <si>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</si>
  <si>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</si>
  <si>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</si>
  <si>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</si>
  <si>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</si>
  <si>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</si>
  <si>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</si>
  <si>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</si>
  <si>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</si>
  <si>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</si>
  <si>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</si>
  <si>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</si>
  <si>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</si>
  <si>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</si>
  <si>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</si>
  <si>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</si>
  <si>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</si>
  <si>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</si>
  <si>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</si>
  <si>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</si>
  <si>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</si>
  <si>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</si>
  <si>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</si>
  <si>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</si>
  <si>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</si>
  <si>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</si>
  <si>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</si>
  <si>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</si>
  <si>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</si>
  <si>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</si>
  <si>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</si>
  <si>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</si>
  <si>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</si>
  <si>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</si>
  <si>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</si>
  <si>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</si>
  <si>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</si>
  <si>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</si>
  <si>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</si>
  <si>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</si>
  <si>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</si>
  <si>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</si>
  <si>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</si>
  <si>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</si>
  <si>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</si>
  <si>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</si>
  <si>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</si>
  <si>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</si>
  <si>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</si>
  <si>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</si>
  <si>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</si>
  <si>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</si>
  <si>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</si>
  <si>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</si>
  <si>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</si>
  <si>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</si>
  <si>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</si>
  <si>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</si>
  <si>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</si>
  <si>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</si>
  <si>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</si>
  <si>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</si>
  <si>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</si>
  <si>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</si>
  <si>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</si>
  <si>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</si>
  <si>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</si>
  <si>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</si>
  <si>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</si>
  <si>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</si>
  <si>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</si>
  <si>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</si>
  <si>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</si>
  <si>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</si>
  <si>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</si>
  <si>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</si>
  <si>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</si>
  <si>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</si>
  <si>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</si>
  <si>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</si>
  <si>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</si>
  <si>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</si>
  <si>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</si>
  <si>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</si>
  <si>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</si>
  <si>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</si>
  <si>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</si>
  <si>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</si>
  <si>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</si>
  <si>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</si>
  <si>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</si>
  <si>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</si>
  <si>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</si>
  <si>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</si>
  <si>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</si>
  <si>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</si>
  <si>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</si>
  <si>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</si>
  <si>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</si>
  <si>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</si>
  <si>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</si>
  <si>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</si>
  <si>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</si>
  <si>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</si>
  <si>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</si>
  <si>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</si>
  <si>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</si>
  <si>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</si>
  <si>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</si>
  <si>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</si>
  <si>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</si>
  <si>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</si>
  <si>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</si>
  <si>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</si>
  <si>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</si>
  <si>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</si>
  <si>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</si>
  <si>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</si>
  <si>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</si>
  <si>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</si>
  <si>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</si>
  <si>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</si>
  <si>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</si>
  <si>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</si>
  <si>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</si>
  <si>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</si>
  <si>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</si>
  <si>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</si>
  <si>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</si>
  <si>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</si>
  <si>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</si>
  <si>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</si>
  <si>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</si>
  <si>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</si>
  <si>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</si>
  <si>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</si>
  <si>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</si>
  <si>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</si>
  <si>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</si>
  <si>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</si>
  <si>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</si>
  <si>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</si>
  <si>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</si>
  <si>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</si>
  <si>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</si>
  <si>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</si>
  <si>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</si>
  <si>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</si>
  <si>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</si>
  <si>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</si>
  <si>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</si>
  <si>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</si>
  <si>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</si>
  <si>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</si>
  <si>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</si>
  <si>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</si>
  <si>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</si>
  <si>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</si>
  <si>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</si>
  <si>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</si>
  <si>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</si>
  <si>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</si>
  <si>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</si>
  <si>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</si>
  <si>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</si>
  <si>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</si>
  <si>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</si>
  <si>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</si>
  <si>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</si>
  <si>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</si>
  <si>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</si>
  <si>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</si>
  <si>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</si>
  <si>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</si>
  <si>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</si>
  <si>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</si>
  <si>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</si>
  <si>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</si>
  <si>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</si>
  <si>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</si>
  <si>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</si>
  <si>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</si>
  <si>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</si>
  <si>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</si>
  <si>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</si>
  <si>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</si>
  <si>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</si>
  <si>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</si>
  <si>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</si>
  <si>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</si>
  <si>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</si>
  <si>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</si>
  <si>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</si>
  <si>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</si>
  <si>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</si>
  <si>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</si>
  <si>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</si>
  <si>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</si>
  <si>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</si>
  <si>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</si>
  <si>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</si>
  <si>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</si>
  <si>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</si>
  <si>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</si>
  <si>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</si>
  <si>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</si>
  <si>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</si>
  <si>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</si>
  <si>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</si>
  <si>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</si>
  <si>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</si>
  <si>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</si>
  <si>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</si>
  <si>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</si>
  <si>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</si>
  <si>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</si>
  <si>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</si>
  <si>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</si>
  <si>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</si>
  <si>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</si>
  <si>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</si>
  <si>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</si>
  <si>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</si>
  <si>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</si>
  <si>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</si>
  <si>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</si>
  <si>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</si>
  <si>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</si>
  <si>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</si>
  <si>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</si>
  <si>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</si>
  <si>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</si>
  <si>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</si>
  <si>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</si>
  <si>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</si>
  <si>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</si>
  <si>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</si>
  <si>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</si>
  <si>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</si>
  <si>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</si>
  <si>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</si>
  <si>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</si>
  <si>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</si>
  <si>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</si>
  <si>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</si>
  <si>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</si>
  <si>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</si>
  <si>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</si>
  <si>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</si>
  <si>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</si>
  <si>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</si>
  <si>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</si>
  <si>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</si>
  <si>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</si>
  <si>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</si>
  <si>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</si>
  <si>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</si>
  <si>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</si>
  <si>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</si>
  <si>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</si>
  <si>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</si>
  <si>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</si>
  <si>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</si>
  <si>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</si>
  <si>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</si>
  <si>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</si>
  <si>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</si>
  <si>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</si>
  <si>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</si>
  <si>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</si>
  <si>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</si>
  <si>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</si>
  <si>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</si>
  <si>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</si>
  <si>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</si>
  <si>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</si>
  <si>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</si>
  <si>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</si>
  <si>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</si>
  <si>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</si>
  <si>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</si>
  <si>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</si>
  <si>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</si>
  <si>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</si>
  <si>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</si>
  <si>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</si>
  <si>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</si>
  <si>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</si>
  <si>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</si>
  <si>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</si>
  <si>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</si>
  <si>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</si>
  <si>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</si>
  <si>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</si>
  <si>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</si>
  <si>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</si>
  <si>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</si>
  <si>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</si>
  <si>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</si>
  <si>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</si>
  <si>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</si>
  <si>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</si>
  <si>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</si>
  <si>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</si>
  <si>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</si>
  <si>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</si>
  <si>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</si>
  <si>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</si>
  <si>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</si>
  <si>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</si>
  <si>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</si>
  <si>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</si>
  <si>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</si>
  <si>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</si>
  <si>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</si>
  <si>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</si>
  <si>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</si>
  <si>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</si>
  <si>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</si>
  <si>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</si>
  <si>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</si>
  <si>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</si>
  <si>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</si>
  <si>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</si>
  <si>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</si>
  <si>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</si>
  <si>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</si>
  <si>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</si>
  <si>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</si>
  <si>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</si>
  <si>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</si>
  <si>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</si>
  <si>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</si>
  <si>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</si>
  <si>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</si>
  <si>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</si>
  <si>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</si>
  <si>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</si>
  <si>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</si>
  <si>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</si>
  <si>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</si>
  <si>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</si>
  <si>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</si>
  <si>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</si>
  <si>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</si>
  <si>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</si>
  <si>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</si>
  <si>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</si>
  <si>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</si>
  <si>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</si>
  <si>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</si>
  <si>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</si>
  <si>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</si>
  <si>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</si>
  <si>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</si>
  <si>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</si>
  <si>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</si>
  <si>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</si>
  <si>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</si>
  <si>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</si>
  <si>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</si>
  <si>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</si>
  <si>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</si>
  <si>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</si>
  <si>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</si>
  <si>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</si>
  <si>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</si>
  <si>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</si>
  <si>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</si>
  <si>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</si>
  <si>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</si>
  <si>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</si>
  <si>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</si>
  <si>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</si>
  <si>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</si>
  <si>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</si>
  <si>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</si>
  <si>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</si>
  <si>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</si>
  <si>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</si>
  <si>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</si>
  <si>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</si>
  <si>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</si>
  <si>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</si>
  <si>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</si>
  <si>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</si>
  <si>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</si>
  <si>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</si>
  <si>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</si>
  <si>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</si>
  <si>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</si>
  <si>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</si>
  <si>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</si>
  <si>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</si>
  <si>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</si>
  <si>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</si>
  <si>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</si>
  <si>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</si>
  <si>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</si>
  <si>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</si>
  <si>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</si>
  <si>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</si>
  <si>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</si>
  <si>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</si>
  <si>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</si>
  <si>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</si>
  <si>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</si>
  <si>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</si>
  <si>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</si>
  <si>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</si>
  <si>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</si>
  <si>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</si>
  <si>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</si>
  <si>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</si>
  <si>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</si>
  <si>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</si>
  <si>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</si>
  <si>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</si>
  <si>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</si>
  <si>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</si>
  <si>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</si>
  <si>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</si>
  <si>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</si>
  <si>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</si>
  <si>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</si>
  <si>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</si>
  <si>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</si>
  <si>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</si>
  <si>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</si>
  <si>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</si>
  <si>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</si>
  <si>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</si>
  <si>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</si>
  <si>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</si>
  <si>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</si>
  <si>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</si>
  <si>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</si>
  <si>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</si>
  <si>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</si>
  <si>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</si>
  <si>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</si>
  <si>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</si>
  <si>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</si>
  <si>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</si>
  <si>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</si>
  <si>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</si>
  <si>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</si>
  <si>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</si>
  <si>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</si>
  <si>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</si>
  <si>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</si>
  <si>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</si>
  <si>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</si>
  <si>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</si>
  <si>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</si>
  <si>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</si>
  <si>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</si>
  <si>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</si>
  <si>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</si>
  <si>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</si>
  <si>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</si>
  <si>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</si>
  <si>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</si>
  <si>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</si>
  <si>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</si>
  <si>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</si>
  <si>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</si>
  <si>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</si>
  <si>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</si>
  <si>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</si>
  <si>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</si>
  <si>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</si>
  <si>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</si>
  <si>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</si>
  <si>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</si>
  <si>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</si>
  <si>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</si>
  <si>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</si>
  <si>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</si>
  <si>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</si>
  <si>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</si>
  <si>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</si>
  <si>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</si>
  <si>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</si>
  <si>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</si>
  <si>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</si>
  <si>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</si>
  <si>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</si>
  <si>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</si>
  <si>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</si>
  <si>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</si>
  <si>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</si>
  <si>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</si>
  <si>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</si>
  <si>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</si>
  <si>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</si>
  <si>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</si>
  <si>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</si>
  <si>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</si>
  <si>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</si>
  <si>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</si>
  <si>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</si>
  <si>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</si>
  <si>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</si>
  <si>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</si>
  <si>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</si>
  <si>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</si>
  <si>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</si>
  <si>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</si>
  <si>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</si>
  <si>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</si>
  <si>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</si>
  <si>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</si>
  <si>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</si>
  <si>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</si>
  <si>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</si>
  <si>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</si>
  <si>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</si>
  <si>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</si>
  <si>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</si>
  <si>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</si>
  <si>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</si>
  <si>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</si>
  <si>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</si>
  <si>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</si>
  <si>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</si>
  <si>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</si>
  <si>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</si>
  <si>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</si>
  <si>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</si>
  <si>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</si>
  <si>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</si>
  <si>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</si>
  <si>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</si>
  <si>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</si>
  <si>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</si>
  <si>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</si>
  <si>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</si>
  <si>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</si>
  <si>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</si>
  <si>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</si>
  <si>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</si>
  <si>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</si>
  <si>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</si>
  <si>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</si>
  <si>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</si>
  <si>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</si>
  <si>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</si>
  <si>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</si>
  <si>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</si>
  <si>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</si>
  <si>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</si>
  <si>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</si>
  <si>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</si>
  <si>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</si>
  <si>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</si>
  <si>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</si>
  <si>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</si>
  <si>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</si>
  <si>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</si>
  <si>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</si>
  <si>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</si>
  <si>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</si>
  <si>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</si>
  <si>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</si>
  <si>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</si>
  <si>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</si>
  <si>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</si>
  <si>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</si>
  <si>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</si>
  <si>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</si>
  <si>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</si>
  <si>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</si>
  <si>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</si>
  <si>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</si>
  <si>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</si>
  <si>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</si>
  <si>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</si>
  <si>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</si>
  <si>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</si>
  <si>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</si>
  <si>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</si>
  <si>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</si>
  <si>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</si>
  <si>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</si>
  <si>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</si>
  <si>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</si>
  <si>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</si>
  <si>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</si>
  <si>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</si>
  <si>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</si>
  <si>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</si>
  <si>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</si>
  <si>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</si>
  <si>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</si>
  <si>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</si>
  <si>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</si>
  <si>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</si>
  <si>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</si>
  <si>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</si>
  <si>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</si>
  <si>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</si>
  <si>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</si>
  <si>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</si>
  <si>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</si>
  <si>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</si>
  <si>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</si>
  <si>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</si>
  <si>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</si>
  <si>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</si>
  <si>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</si>
  <si>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</si>
  <si>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</si>
  <si>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</si>
  <si>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</si>
  <si>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</si>
  <si>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</si>
  <si>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</si>
  <si>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</si>
  <si>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</si>
  <si>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</si>
  <si>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</si>
  <si>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</si>
  <si>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</si>
  <si>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</si>
  <si>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</si>
  <si>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</si>
  <si>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</si>
  <si>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</si>
  <si>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</si>
  <si>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</si>
  <si>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</si>
  <si>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</si>
  <si>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</si>
  <si>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</si>
  <si>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</si>
  <si>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</si>
  <si>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</si>
  <si>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</si>
  <si>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</si>
  <si>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</si>
  <si>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</si>
  <si>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</si>
  <si>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</si>
  <si>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</si>
  <si>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</si>
  <si>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</si>
  <si>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</si>
  <si>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</si>
  <si>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</si>
  <si>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</si>
  <si>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</si>
  <si>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</si>
  <si>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</si>
  <si>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</si>
  <si>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</si>
  <si>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</si>
  <si>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</si>
  <si>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</si>
  <si>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</si>
  <si>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</si>
  <si>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</si>
  <si>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</si>
  <si>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</si>
  <si>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</si>
  <si>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</si>
  <si>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</si>
  <si>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</si>
  <si>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</si>
  <si>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</si>
  <si>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</si>
  <si>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</si>
  <si>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</si>
  <si>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</si>
  <si>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</si>
  <si>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</si>
  <si>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</si>
  <si>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</si>
  <si>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</si>
  <si>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</si>
  <si>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</si>
  <si>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</si>
  <si>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</si>
  <si>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</si>
  <si>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</si>
  <si>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</si>
  <si>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</si>
  <si>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</si>
  <si>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</si>
  <si>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</si>
  <si>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</si>
  <si>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</si>
  <si>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</si>
  <si>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</si>
  <si>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</si>
  <si>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</si>
  <si>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</si>
  <si>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</si>
  <si>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</si>
  <si>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</si>
  <si>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</si>
  <si>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</si>
  <si>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</si>
  <si>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</si>
  <si>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</si>
  <si>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</si>
  <si>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</si>
  <si>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</si>
  <si>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</si>
  <si>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</si>
  <si>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</si>
  <si>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</si>
  <si>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</si>
  <si>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</si>
  <si>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</si>
  <si>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</si>
  <si>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</si>
  <si>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</si>
  <si>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</si>
  <si>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</si>
  <si>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</si>
  <si>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</si>
  <si>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</si>
  <si>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</si>
  <si>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</si>
  <si>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</si>
  <si>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</si>
  <si>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</si>
  <si>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</si>
  <si>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</si>
  <si>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</si>
  <si>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</si>
  <si>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</si>
  <si>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</si>
  <si>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</si>
  <si>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</si>
  <si>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</si>
  <si>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</si>
  <si>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</si>
  <si>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</si>
  <si>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</si>
  <si>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</si>
  <si>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</si>
  <si>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</si>
  <si>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</si>
  <si>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</si>
  <si>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</si>
  <si>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</si>
  <si>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</si>
  <si>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</si>
  <si>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</si>
  <si>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</si>
  <si>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</si>
  <si>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</si>
  <si>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</si>
  <si>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</si>
  <si>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</si>
  <si>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</si>
  <si>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</si>
  <si>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</si>
  <si>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</si>
  <si>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</si>
  <si>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</si>
  <si>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</si>
  <si>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</si>
  <si>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</si>
  <si>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</si>
  <si>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</si>
  <si>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</si>
  <si>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</si>
  <si>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</si>
  <si>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</si>
  <si>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</si>
  <si>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</si>
  <si>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</si>
  <si>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</si>
  <si>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</si>
  <si>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</si>
  <si>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</si>
  <si>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</si>
  <si>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</si>
  <si>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</si>
  <si>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</si>
  <si>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</si>
  <si>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</si>
  <si>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</si>
  <si>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</si>
  <si>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</si>
  <si>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</si>
  <si>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</si>
  <si>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</si>
  <si>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</si>
  <si>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</si>
  <si>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</si>
  <si>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</si>
  <si>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</si>
  <si>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</si>
  <si>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</si>
  <si>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</si>
  <si>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</si>
  <si>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</si>
  <si>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</si>
  <si>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</si>
  <si>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</si>
  <si>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</si>
  <si>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</si>
  <si>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</si>
  <si>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</si>
  <si>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</si>
  <si>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</si>
  <si>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</si>
  <si>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</si>
  <si>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</si>
  <si>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</si>
  <si>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</si>
  <si>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</si>
  <si>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</si>
  <si>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</si>
  <si>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</si>
  <si>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</si>
  <si>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</si>
  <si>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</si>
  <si>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</si>
  <si>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</si>
  <si>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</si>
  <si>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</si>
  <si>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</si>
  <si>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</si>
  <si>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</si>
  <si>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</si>
  <si>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</si>
  <si>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</si>
  <si>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</si>
  <si>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</si>
  <si>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</si>
  <si>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</si>
  <si>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</si>
  <si>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</si>
  <si>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</si>
  <si>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</si>
  <si>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</si>
  <si>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</si>
  <si>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</si>
  <si>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</si>
  <si>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</si>
  <si>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</si>
  <si>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</si>
  <si>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</si>
  <si>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</si>
  <si>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</si>
  <si>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</si>
  <si>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</si>
  <si>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</si>
  <si>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</si>
  <si>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</si>
  <si>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</si>
  <si>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</si>
  <si>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</si>
  <si>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</si>
  <si>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</si>
  <si>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</si>
  <si>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</si>
  <si>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</si>
  <si>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</si>
  <si>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</si>
  <si>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</si>
  <si>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</si>
  <si>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</si>
  <si>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</si>
  <si>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</si>
  <si>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</si>
  <si>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</si>
  <si>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</si>
  <si>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</si>
  <si>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</si>
  <si>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</si>
  <si>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</si>
  <si>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</si>
  <si>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</si>
  <si>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</si>
  <si>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</si>
  <si>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</si>
  <si>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</si>
  <si>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</si>
  <si>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</si>
  <si>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</si>
  <si>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</si>
  <si>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</si>
  <si>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</si>
  <si>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</si>
  <si>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</si>
  <si>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</si>
  <si>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</si>
  <si>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</si>
  <si>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</si>
  <si>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</si>
  <si>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</si>
  <si>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</si>
  <si>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</si>
  <si>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</si>
  <si>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</si>
  <si>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</si>
  <si>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</si>
  <si>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</si>
  <si>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</si>
  <si>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</si>
  <si>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</si>
  <si>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</si>
  <si>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</si>
  <si>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</si>
  <si>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</si>
  <si>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</si>
  <si>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</si>
  <si>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</si>
  <si>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</si>
  <si>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</si>
  <si>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</si>
  <si>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</si>
  <si>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</si>
  <si>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</si>
  <si>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</si>
  <si>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</si>
  <si>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</si>
  <si>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</si>
  <si>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</si>
  <si>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</si>
  <si>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</si>
  <si>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</si>
  <si>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</si>
  <si>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</si>
  <si>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</si>
  <si>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</si>
  <si>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</si>
  <si>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</si>
  <si>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</si>
  <si>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</si>
  <si>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</si>
  <si>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</si>
  <si>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</si>
  <si>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</si>
  <si>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</si>
  <si>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</si>
  <si>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</si>
  <si>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</si>
  <si>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</si>
  <si>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</si>
  <si>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</si>
  <si>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</si>
  <si>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</si>
  <si>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</si>
  <si>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</si>
  <si>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</si>
  <si>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</si>
  <si>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</si>
  <si>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</si>
  <si>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</si>
  <si>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</si>
  <si>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</si>
  <si>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</si>
  <si>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</si>
  <si>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</si>
  <si>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</si>
  <si>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</si>
  <si>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</si>
  <si>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</si>
  <si>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</si>
  <si>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</si>
  <si>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</si>
  <si>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</si>
  <si>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</si>
  <si>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</si>
  <si>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</si>
  <si>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</si>
  <si>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</si>
  <si>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</si>
  <si>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</si>
  <si>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</si>
  <si>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</si>
  <si>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</si>
  <si>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</si>
  <si>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</si>
  <si>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</si>
  <si>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</si>
  <si>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</si>
  <si>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</si>
  <si>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</si>
  <si>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</si>
  <si>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</si>
  <si>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</si>
  <si>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</si>
  <si>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</si>
  <si>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</si>
  <si>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</si>
  <si>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</si>
  <si>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</si>
  <si>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</si>
  <si>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</si>
  <si>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</si>
  <si>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</si>
  <si>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</si>
  <si>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</si>
  <si>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</si>
  <si>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</si>
  <si>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</si>
  <si>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</si>
  <si>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</si>
  <si>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</si>
  <si>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</si>
  <si>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</si>
  <si>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</si>
  <si>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</si>
  <si>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</si>
  <si>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</si>
  <si>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</si>
  <si>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</si>
  <si>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</si>
  <si>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</si>
  <si>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</si>
  <si>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</si>
  <si>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</si>
  <si>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</si>
  <si>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</si>
  <si>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</si>
  <si>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</si>
  <si>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</si>
  <si>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</si>
  <si>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</si>
  <si>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</si>
  <si>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</si>
  <si>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</si>
  <si>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</si>
  <si>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</si>
  <si>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</si>
  <si>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</si>
  <si>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</si>
  <si>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</si>
  <si>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</si>
  <si>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</si>
  <si>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</si>
  <si>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</si>
  <si>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</si>
  <si>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</si>
  <si>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</si>
  <si>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</si>
  <si>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</si>
  <si>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</si>
  <si>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</si>
  <si>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</si>
  <si>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</si>
  <si>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</si>
  <si>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</si>
  <si>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</si>
  <si>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</si>
  <si>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</si>
  <si>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</si>
  <si>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</si>
  <si>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</si>
  <si>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</si>
  <si>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</si>
  <si>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</si>
  <si>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</si>
  <si>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</si>
  <si>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</si>
  <si>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</si>
  <si>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</si>
  <si>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</si>
  <si>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</si>
  <si>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</si>
  <si>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</si>
  <si>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</si>
  <si>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</si>
  <si>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</si>
  <si>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</si>
  <si>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</si>
  <si>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</si>
  <si>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</si>
  <si>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</si>
  <si>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</si>
  <si>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</si>
  <si>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</si>
  <si>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</si>
  <si>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</si>
  <si>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</si>
  <si>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</si>
  <si>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</si>
  <si>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</si>
  <si>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</si>
  <si>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</si>
  <si>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</si>
  <si>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</si>
  <si>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</si>
  <si>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</si>
  <si>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</si>
  <si>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</si>
  <si>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</si>
  <si>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</si>
  <si>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</si>
  <si>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</si>
  <si>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</si>
  <si>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</si>
  <si>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</si>
  <si>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</si>
  <si>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</si>
  <si>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</si>
  <si>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</si>
  <si>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</si>
  <si>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</si>
  <si>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</si>
  <si>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</si>
  <si>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</si>
  <si>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</si>
  <si>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</si>
  <si>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</si>
  <si>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</si>
  <si>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</si>
  <si>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</si>
  <si>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</si>
  <si>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</si>
  <si>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</si>
  <si>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</si>
  <si>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</si>
  <si>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</si>
  <si>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</si>
  <si>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</si>
  <si>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</si>
  <si>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</si>
  <si>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</si>
  <si>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</si>
  <si>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</si>
  <si>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</si>
  <si>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</si>
  <si>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</si>
  <si>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</si>
  <si>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</si>
  <si>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</si>
  <si>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</si>
  <si>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</si>
  <si>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</si>
  <si>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</si>
  <si>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</si>
  <si>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</si>
  <si>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</si>
  <si>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</si>
  <si>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</si>
  <si>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</si>
  <si>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</si>
  <si>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</si>
  <si>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</si>
  <si>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</si>
  <si>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</si>
  <si>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</si>
  <si>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</si>
  <si>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</si>
  <si>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</si>
  <si>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</si>
  <si>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</si>
  <si>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</si>
  <si>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</si>
  <si>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</si>
  <si>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</si>
  <si>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</si>
  <si>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</si>
  <si>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</si>
  <si>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</si>
  <si>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</si>
  <si>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</si>
  <si>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</si>
  <si>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</si>
  <si>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</si>
  <si>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</si>
  <si>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</si>
  <si>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</si>
  <si>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</si>
  <si>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</si>
  <si>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</si>
  <si>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</si>
  <si>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</si>
  <si>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</si>
  <si>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</si>
  <si>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</si>
  <si>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</si>
  <si>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</si>
  <si>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</si>
  <si>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</si>
  <si>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</si>
  <si>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</si>
  <si>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</si>
  <si>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</si>
  <si>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</si>
  <si>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</si>
  <si>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</si>
  <si>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</si>
  <si>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</si>
  <si>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</si>
  <si>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</si>
  <si>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</si>
  <si>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</si>
  <si>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</si>
  <si>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</si>
  <si>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</si>
  <si>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</si>
  <si>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</si>
  <si>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</si>
  <si>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</si>
  <si>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</si>
  <si>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</si>
  <si>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</si>
  <si>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</si>
  <si>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</si>
  <si>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</si>
  <si>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</si>
  <si>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</si>
  <si>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</si>
  <si>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</si>
  <si>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</si>
  <si>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</si>
  <si>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</si>
  <si>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</si>
  <si>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</si>
  <si>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</si>
  <si>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</si>
  <si>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</si>
  <si>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</si>
  <si>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</si>
  <si>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</si>
  <si>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</si>
  <si>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</si>
  <si>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</si>
  <si>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</si>
  <si>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</si>
  <si>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</si>
  <si>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</si>
  <si>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</si>
  <si>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</si>
  <si>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</si>
  <si>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</si>
  <si>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</si>
  <si>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</si>
  <si>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</si>
  <si>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</si>
  <si>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</si>
  <si>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</si>
  <si>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</si>
  <si>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</si>
  <si>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</si>
  <si>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</si>
  <si>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</si>
  <si>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</si>
  <si>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</si>
  <si>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</si>
  <si>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</si>
  <si>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</si>
  <si>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</si>
  <si>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</si>
  <si>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</si>
  <si>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</si>
  <si>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</si>
  <si>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</si>
  <si>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</si>
  <si>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</si>
  <si>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</si>
  <si>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</si>
  <si>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</si>
  <si>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</si>
  <si>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</si>
  <si>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</si>
  <si>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</si>
  <si>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</si>
  <si>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</si>
  <si>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</si>
  <si>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</si>
  <si>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</si>
  <si>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</si>
  <si>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</si>
  <si>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</si>
  <si>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</si>
  <si>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</si>
  <si>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</si>
  <si>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</si>
  <si>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</si>
  <si>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</si>
  <si>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</si>
  <si>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</si>
  <si>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</si>
  <si>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</si>
  <si>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</si>
  <si>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</si>
  <si>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</si>
  <si>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</si>
  <si>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</si>
  <si>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</si>
  <si>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</si>
  <si>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</si>
  <si>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</si>
  <si>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</si>
  <si>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</si>
  <si>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</si>
  <si>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</si>
  <si>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</si>
  <si>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</si>
  <si>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</si>
  <si>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</si>
  <si>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</si>
  <si>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</si>
  <si>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</si>
  <si>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</si>
  <si>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</si>
  <si>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</si>
  <si>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</si>
  <si>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</si>
  <si>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</si>
  <si>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</si>
  <si>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</si>
  <si>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</si>
  <si>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</si>
  <si>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</si>
  <si>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</si>
  <si>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</si>
  <si>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</si>
  <si>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</si>
  <si>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</si>
  <si>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</si>
  <si>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</si>
  <si>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</si>
  <si>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</si>
  <si>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</si>
  <si>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</si>
  <si>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</si>
  <si>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</si>
  <si>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</si>
  <si>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</si>
  <si>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</si>
  <si>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</si>
  <si>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</si>
  <si>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</si>
  <si>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</si>
  <si>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</si>
  <si>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</si>
  <si>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</si>
  <si>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</si>
  <si>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</si>
  <si>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</si>
  <si>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</si>
  <si>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</si>
  <si>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</si>
  <si>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</si>
  <si>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</si>
  <si>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</si>
  <si>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</si>
  <si>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</si>
  <si>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</si>
  <si>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</si>
  <si>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</si>
  <si>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</si>
  <si>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</si>
  <si>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</si>
  <si>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</si>
  <si>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</si>
  <si>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</si>
  <si>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</si>
  <si>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</si>
  <si>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</si>
  <si>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</si>
  <si>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</si>
  <si>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</si>
  <si>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</si>
  <si>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</si>
  <si>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</si>
  <si>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</si>
  <si>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</si>
  <si>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</si>
  <si>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</si>
  <si>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</si>
  <si>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</si>
  <si>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</si>
  <si>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</si>
  <si>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</si>
  <si>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</si>
  <si>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</si>
  <si>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</si>
  <si>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</si>
  <si>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</si>
  <si>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</si>
  <si>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</si>
  <si>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</si>
  <si>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</si>
  <si>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</si>
  <si>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</si>
  <si>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</si>
  <si>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</si>
  <si>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</si>
  <si>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</si>
  <si>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</si>
  <si>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</si>
  <si>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</si>
  <si>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</si>
  <si>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</si>
  <si>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</si>
  <si>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</si>
  <si>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</si>
  <si>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</si>
  <si>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</si>
  <si>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</si>
  <si>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</si>
  <si>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</si>
  <si>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</si>
  <si>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</si>
  <si>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</si>
  <si>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</si>
  <si>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</si>
  <si>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</si>
  <si>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</si>
  <si>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</si>
  <si>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</si>
  <si>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</si>
  <si>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</si>
  <si>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</si>
  <si>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</si>
  <si>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</si>
  <si>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</si>
  <si>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</si>
  <si>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</si>
  <si>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</si>
  <si>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</si>
  <si>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</si>
  <si>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</si>
  <si>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</si>
  <si>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</si>
  <si>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</si>
  <si>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</si>
  <si>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</si>
  <si>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</si>
  <si>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</si>
  <si>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</si>
  <si>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</si>
  <si>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</si>
  <si>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</si>
  <si>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</si>
  <si>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</si>
  <si>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</si>
  <si>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</si>
  <si>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</si>
  <si>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</si>
  <si>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</si>
  <si>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</si>
  <si>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</si>
  <si>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</si>
  <si>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</si>
  <si>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</si>
  <si>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</si>
  <si>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</si>
  <si>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</si>
  <si>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</si>
  <si>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</si>
  <si>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</si>
  <si>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</si>
  <si>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</si>
  <si>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</si>
  <si>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</si>
  <si>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</si>
  <si>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</si>
  <si>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</si>
  <si>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</si>
  <si>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</si>
  <si>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</si>
  <si>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</si>
  <si>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</si>
  <si>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</si>
  <si>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</si>
  <si>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</si>
  <si>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</si>
  <si>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</si>
  <si>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</si>
  <si>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</si>
  <si>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</si>
  <si>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</si>
  <si>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</si>
  <si>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</si>
  <si>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</si>
  <si>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</si>
  <si>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</si>
  <si>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</si>
  <si>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</si>
  <si>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</si>
  <si>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</si>
  <si>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</si>
  <si>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</si>
  <si>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</si>
  <si>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</si>
  <si>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</si>
  <si>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</si>
  <si>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</si>
  <si>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</si>
  <si>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</si>
  <si>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</si>
  <si>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</si>
  <si>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</si>
  <si>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</si>
  <si>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</si>
  <si>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</si>
  <si>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</si>
  <si>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</si>
  <si>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</si>
  <si>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</si>
  <si>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</si>
  <si>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</si>
  <si>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</si>
  <si>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</si>
  <si>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</si>
  <si>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</si>
  <si>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</si>
  <si>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</si>
  <si>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</si>
  <si>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</si>
  <si>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</si>
  <si>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</si>
  <si>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</si>
  <si>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</si>
  <si>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</si>
  <si>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</si>
  <si>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</si>
  <si>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</si>
  <si>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</si>
  <si>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</si>
  <si>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</si>
  <si>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</si>
  <si>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</si>
  <si>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</si>
  <si>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</si>
  <si>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</si>
  <si>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</si>
  <si>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</si>
  <si>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</si>
  <si>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</si>
  <si>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</si>
  <si>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</si>
  <si>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</si>
  <si>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</si>
  <si>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</si>
  <si>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</si>
  <si>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</si>
  <si>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</si>
  <si>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</si>
  <si>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</si>
  <si>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</si>
  <si>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</si>
  <si>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</si>
  <si>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</si>
  <si>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</si>
  <si>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</si>
  <si>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</si>
  <si>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</si>
  <si>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</si>
  <si>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</si>
  <si>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</si>
  <si>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</si>
  <si>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</si>
  <si>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</si>
  <si>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</si>
  <si>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</si>
  <si>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</si>
  <si>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</si>
  <si>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</si>
  <si>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</si>
  <si>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</si>
  <si>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</si>
  <si>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</si>
  <si>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</si>
  <si>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</si>
  <si>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</si>
  <si>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</si>
  <si>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</si>
  <si>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</si>
  <si>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</si>
  <si>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</si>
  <si>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</si>
  <si>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</si>
  <si>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</si>
  <si>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</si>
  <si>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</si>
  <si>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</si>
  <si>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</si>
  <si>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</si>
  <si>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</si>
  <si>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</si>
  <si>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</si>
  <si>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</si>
  <si>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</si>
  <si>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</si>
  <si>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</si>
  <si>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</si>
  <si>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</si>
  <si>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</si>
  <si>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</si>
  <si>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</si>
  <si>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</si>
  <si>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</si>
  <si>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</si>
  <si>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</si>
  <si>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</si>
  <si>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</si>
  <si>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</si>
  <si>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</si>
  <si>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</si>
  <si>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</si>
  <si>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</si>
  <si>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</si>
  <si>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</si>
  <si>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</si>
  <si>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</si>
  <si>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</si>
  <si>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</si>
  <si>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</si>
  <si>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</si>
  <si>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</si>
  <si>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</si>
  <si>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</si>
  <si>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</si>
  <si>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</si>
  <si>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</si>
  <si>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</si>
  <si>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</si>
  <si>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</si>
  <si>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</si>
  <si>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</si>
  <si>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</si>
  <si>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</si>
  <si>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</si>
  <si>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</si>
  <si>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</si>
  <si>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</si>
  <si>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</si>
  <si>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</si>
  <si>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</si>
  <si>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</si>
  <si>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</si>
  <si>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</si>
  <si>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</si>
  <si>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</si>
  <si>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</si>
  <si>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</si>
  <si>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</si>
  <si>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</si>
  <si>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</si>
  <si>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</si>
  <si>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</si>
  <si>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</si>
  <si>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</si>
  <si>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</si>
  <si>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</si>
  <si>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</si>
  <si>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</si>
  <si>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</si>
  <si>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</si>
  <si>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</si>
  <si>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</si>
  <si>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</si>
  <si>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</si>
  <si>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</si>
  <si>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</si>
  <si>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</si>
  <si>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</si>
  <si>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</si>
  <si>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</si>
  <si>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</si>
  <si>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</si>
  <si>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</si>
  <si>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</si>
  <si>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</si>
  <si>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</si>
  <si>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</si>
  <si>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</si>
  <si>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</si>
  <si>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</si>
  <si>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</si>
  <si>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</si>
  <si>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</si>
  <si>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</si>
  <si>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</si>
  <si>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</si>
  <si>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</si>
  <si>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</si>
  <si>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</si>
  <si>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</si>
  <si>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</si>
  <si>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</si>
  <si>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</si>
  <si>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</si>
  <si>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</si>
  <si>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</si>
  <si>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</si>
  <si>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</si>
  <si>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</si>
  <si>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</si>
  <si>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</si>
  <si>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</si>
  <si>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</si>
  <si>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</si>
  <si>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</si>
  <si>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</si>
  <si>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</si>
  <si>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</si>
  <si>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</si>
  <si>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</si>
  <si>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</si>
  <si>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</si>
  <si>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</si>
  <si>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</si>
  <si>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</si>
  <si>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</si>
  <si>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</si>
  <si>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</si>
  <si>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</si>
  <si>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</si>
  <si>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</si>
  <si>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</si>
  <si>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</si>
  <si>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</si>
  <si>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</si>
  <si>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</si>
  <si>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</si>
  <si>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</si>
  <si>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</si>
  <si>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</si>
  <si>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</si>
  <si>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</si>
  <si>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</si>
  <si>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</si>
  <si>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</si>
  <si>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</si>
  <si>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</si>
  <si>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</si>
  <si>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</si>
  <si>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</si>
  <si>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</si>
  <si>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</si>
  <si>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</si>
  <si>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</si>
  <si>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</si>
  <si>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</si>
  <si>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</si>
  <si>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</si>
  <si>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</si>
  <si>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</si>
  <si>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</si>
  <si>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</si>
  <si>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</si>
  <si>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</si>
  <si>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</si>
  <si>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</si>
  <si>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</si>
  <si>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</si>
  <si>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</si>
  <si>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</si>
  <si>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</si>
  <si>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</si>
  <si>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</si>
  <si>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</si>
  <si>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</si>
  <si>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</si>
  <si>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</si>
  <si>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</si>
  <si>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</si>
  <si>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</si>
  <si>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</si>
  <si>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</si>
  <si>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</si>
  <si>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</si>
  <si>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</si>
  <si>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</si>
  <si>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</si>
  <si>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</si>
  <si>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</si>
  <si>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</si>
  <si>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</si>
  <si>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</si>
  <si>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</si>
  <si>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</si>
  <si>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</si>
  <si>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</si>
  <si>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</si>
  <si>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</si>
  <si>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</si>
  <si>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</si>
  <si>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</si>
  <si>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</si>
  <si>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</si>
  <si>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</si>
  <si>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</si>
  <si>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</si>
  <si>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</si>
  <si>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</si>
  <si>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</si>
  <si>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</si>
  <si>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</si>
  <si>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</si>
  <si>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</si>
  <si>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</si>
  <si>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</si>
  <si>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</si>
  <si>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</si>
  <si>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</si>
  <si>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</si>
  <si>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</si>
  <si>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</si>
  <si>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</si>
  <si>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</si>
  <si>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</si>
  <si>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</si>
  <si>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</si>
  <si>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</si>
  <si>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</si>
  <si>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</si>
  <si>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</si>
  <si>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</si>
  <si>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</si>
  <si>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</si>
  <si>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</si>
  <si>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</si>
  <si>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</si>
  <si>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</si>
  <si>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</si>
  <si>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</si>
  <si>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</si>
  <si>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</si>
  <si>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</si>
  <si>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</si>
  <si>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</si>
  <si>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</si>
  <si>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</si>
  <si>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</si>
  <si>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</si>
  <si>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</si>
  <si>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</si>
  <si>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</si>
  <si>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</si>
  <si>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</si>
  <si>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</si>
  <si>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</si>
  <si>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</si>
  <si>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</si>
  <si>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</si>
  <si>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</si>
  <si>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</si>
  <si>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</si>
  <si>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</si>
  <si>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</si>
  <si>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</si>
  <si>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</si>
  <si>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</si>
  <si>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</si>
  <si>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</si>
  <si>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</si>
  <si>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</si>
  <si>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</si>
  <si>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</si>
  <si>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</si>
  <si>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</si>
  <si>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</si>
  <si>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</si>
  <si>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</si>
  <si>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</si>
  <si>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</si>
  <si>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</si>
  <si>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</si>
  <si>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</si>
  <si>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</si>
  <si>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</si>
  <si>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</si>
  <si>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</si>
  <si>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</si>
  <si>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</si>
  <si>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</si>
  <si>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</si>
  <si>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</si>
  <si>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</si>
  <si>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</si>
  <si>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</si>
  <si>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</si>
  <si>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</si>
  <si>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</si>
  <si>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</si>
  <si>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</si>
  <si>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</si>
  <si>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</si>
  <si>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</si>
  <si>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</si>
  <si>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</si>
  <si>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</si>
  <si>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</si>
  <si>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</si>
  <si>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</si>
  <si>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</si>
  <si>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</si>
  <si>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</si>
  <si>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</si>
  <si>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</si>
  <si>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</si>
  <si>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</si>
  <si>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</si>
  <si>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</si>
  <si>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</si>
  <si>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</si>
  <si>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</si>
  <si>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</si>
  <si>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</si>
  <si>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</si>
  <si>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</si>
  <si>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</si>
  <si>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</si>
  <si>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</si>
  <si>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</si>
  <si>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</si>
  <si>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</si>
  <si>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</si>
  <si>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</si>
  <si>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</si>
  <si>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</si>
  <si>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</si>
  <si>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</si>
  <si>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</si>
  <si>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</si>
  <si>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</si>
  <si>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</si>
  <si>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</si>
  <si>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</si>
  <si>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</si>
  <si>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</si>
  <si>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</si>
  <si>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</si>
  <si>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</si>
  <si>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</si>
  <si>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</si>
  <si>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</si>
  <si>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</si>
  <si>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</si>
  <si>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</si>
  <si>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</si>
  <si>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</si>
  <si>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</si>
  <si>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</si>
  <si>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</si>
  <si>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</si>
  <si>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</si>
  <si>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</si>
  <si>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</si>
  <si>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</si>
  <si>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</si>
  <si>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</si>
  <si>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</si>
  <si>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</si>
  <si>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</si>
  <si>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</si>
  <si>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</si>
  <si>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</si>
  <si>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</si>
  <si>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</si>
  <si>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</si>
  <si>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</si>
  <si>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</si>
  <si>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</si>
  <si>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</si>
  <si>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</si>
  <si>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</si>
  <si>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</si>
  <si>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</si>
  <si>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</si>
  <si>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</si>
  <si>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</si>
  <si>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</si>
  <si>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</si>
  <si>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</si>
  <si>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</si>
  <si>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</si>
  <si>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</si>
  <si>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</si>
  <si>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</si>
  <si>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</si>
  <si>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</si>
  <si>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</si>
  <si>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</si>
  <si>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</si>
  <si>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</si>
  <si>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</si>
  <si>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</si>
  <si>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</si>
  <si>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</si>
  <si>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</si>
  <si>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</si>
  <si>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</si>
  <si>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</si>
  <si>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</si>
  <si>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</si>
  <si>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</si>
  <si>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</si>
  <si>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</si>
  <si>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</si>
  <si>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</si>
  <si>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</si>
  <si>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</si>
  <si>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</si>
  <si>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</si>
  <si>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</si>
  <si>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</si>
  <si>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</si>
  <si>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</si>
  <si>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</si>
  <si>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</si>
  <si>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</si>
  <si>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</si>
  <si>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</si>
  <si>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</si>
  <si>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</si>
  <si>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</si>
  <si>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</si>
  <si>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</si>
  <si>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</si>
  <si>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</si>
  <si>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</si>
  <si>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</si>
  <si>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</si>
  <si>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</si>
  <si>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</si>
  <si>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</si>
  <si>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</si>
  <si>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</si>
  <si>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</si>
  <si>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</si>
  <si>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</si>
  <si>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</si>
  <si>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</si>
  <si>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</si>
  <si>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</si>
  <si>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</si>
  <si>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</si>
  <si>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</si>
  <si>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</si>
  <si>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</si>
  <si>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</si>
  <si>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</si>
  <si>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</si>
  <si>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</si>
  <si>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</si>
  <si>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</si>
  <si>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</si>
  <si>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</si>
  <si>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</si>
  <si>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</si>
  <si>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</si>
  <si>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</si>
  <si>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</si>
  <si>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</si>
  <si>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</si>
  <si>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</si>
  <si>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</si>
  <si>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</si>
  <si>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</si>
  <si>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</si>
  <si>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</si>
  <si>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</si>
  <si>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</si>
  <si>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</si>
  <si>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</si>
  <si>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</si>
  <si>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</si>
  <si>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</si>
  <si>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</si>
  <si>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</si>
  <si>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</si>
  <si>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</si>
  <si>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</si>
  <si>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</si>
  <si>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</si>
  <si>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</si>
  <si>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</si>
  <si>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</si>
  <si>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</si>
  <si>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</si>
  <si>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</si>
  <si>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</si>
  <si>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</si>
  <si>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</si>
  <si>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</si>
  <si>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</si>
  <si>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</si>
  <si>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</si>
  <si>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</si>
  <si>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</si>
  <si>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</si>
  <si>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</si>
  <si>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</si>
  <si>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</si>
  <si>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</si>
  <si>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</si>
  <si>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</si>
  <si>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</si>
  <si>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</si>
  <si>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</si>
  <si>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</si>
  <si>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</si>
  <si>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</si>
  <si>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</si>
  <si>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</si>
  <si>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</si>
  <si>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</si>
  <si>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</si>
  <si>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</si>
  <si>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</si>
  <si>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</si>
  <si>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</si>
  <si>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</si>
  <si>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</si>
  <si>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</si>
  <si>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</si>
  <si>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</si>
  <si>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</si>
  <si>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</si>
  <si>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</si>
  <si>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</si>
  <si>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</si>
  <si>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</si>
  <si>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</si>
  <si>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</si>
  <si>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</si>
  <si>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</si>
  <si>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</si>
  <si>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</si>
  <si>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</si>
  <si>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</si>
  <si>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</si>
  <si>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</si>
  <si>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</si>
  <si>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</si>
  <si>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</si>
  <si>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</si>
  <si>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</si>
  <si>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</si>
  <si>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</si>
  <si>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</si>
  <si>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</si>
  <si>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</si>
  <si>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</si>
  <si>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</si>
  <si>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</si>
  <si>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</si>
  <si>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</si>
  <si>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</si>
  <si>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</si>
  <si>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</si>
  <si>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</si>
  <si>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</si>
  <si>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</si>
  <si>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</si>
  <si>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</si>
  <si>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</si>
  <si>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</si>
  <si>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</si>
  <si>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</si>
  <si>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</si>
  <si>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</si>
  <si>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</si>
  <si>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</si>
  <si>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</si>
  <si>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</si>
  <si>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</si>
  <si>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</si>
  <si>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</si>
  <si>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</si>
  <si>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</si>
  <si>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</si>
  <si>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</si>
  <si>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</si>
  <si>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</si>
  <si>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</si>
  <si>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</si>
  <si>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</si>
  <si>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</si>
  <si>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</si>
  <si>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</si>
  <si>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</si>
  <si>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</si>
  <si>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</si>
  <si>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</si>
  <si>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</si>
  <si>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</si>
  <si>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</si>
  <si>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</si>
  <si>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</si>
  <si>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</si>
  <si>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</si>
  <si>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</si>
  <si>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</si>
  <si>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</si>
  <si>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</si>
  <si>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</si>
  <si>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</si>
  <si>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</si>
  <si>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</si>
  <si>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</si>
  <si>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</si>
  <si>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</si>
  <si>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</si>
  <si>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</si>
  <si>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</si>
  <si>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</si>
  <si>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</si>
  <si>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</si>
  <si>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</si>
  <si>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</si>
  <si>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</si>
  <si>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</si>
  <si>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</si>
  <si>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</si>
  <si>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</si>
  <si>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</si>
  <si>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</si>
  <si>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</si>
  <si>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</si>
  <si>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</si>
  <si>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</si>
  <si>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</si>
  <si>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</si>
  <si>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</si>
  <si>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</si>
  <si>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</si>
  <si>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</si>
  <si>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</si>
  <si>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</si>
  <si>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</si>
  <si>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</si>
  <si>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</si>
  <si>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</si>
  <si>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</si>
  <si>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</si>
  <si>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</si>
  <si>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</si>
  <si>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</si>
  <si>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</si>
  <si>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</si>
  <si>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</si>
  <si>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</si>
  <si>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</si>
  <si>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</si>
  <si>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</si>
  <si>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</si>
  <si>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</si>
  <si>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</si>
  <si>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</si>
  <si>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</si>
  <si>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</si>
  <si>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</si>
  <si>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</si>
  <si>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</si>
  <si>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</si>
  <si>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</si>
  <si>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</si>
  <si>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</si>
  <si>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</si>
  <si>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</si>
  <si>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</si>
  <si>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</si>
  <si>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</si>
  <si>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</si>
  <si>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</si>
  <si>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</si>
  <si>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</si>
  <si>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</si>
  <si>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</si>
  <si>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</si>
  <si>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</si>
  <si>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</si>
  <si>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</si>
  <si>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</si>
  <si>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</si>
  <si>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</si>
  <si>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</si>
  <si>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</si>
  <si>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</si>
  <si>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</si>
  <si>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</si>
  <si>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</si>
  <si>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</si>
  <si>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</si>
  <si>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</si>
  <si>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</si>
  <si>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</si>
  <si>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</si>
  <si>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</si>
  <si>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</si>
  <si>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</si>
  <si>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</si>
  <si>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</si>
  <si>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</si>
  <si>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</si>
  <si>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</si>
  <si>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</si>
  <si>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</si>
  <si>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</si>
  <si>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</si>
  <si>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</si>
  <si>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</si>
  <si>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</si>
  <si>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</si>
  <si>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</si>
  <si>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</si>
  <si>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</si>
  <si>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</si>
  <si>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</si>
  <si>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</si>
  <si>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</si>
  <si>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</si>
  <si>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</si>
  <si>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</si>
  <si>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</si>
  <si>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</si>
  <si>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</si>
  <si>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</si>
  <si>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</si>
  <si>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</si>
  <si>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</si>
  <si>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</si>
  <si>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</si>
  <si>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</si>
  <si>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</si>
  <si>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</si>
  <si>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</si>
  <si>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</si>
  <si>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</si>
  <si>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</si>
  <si>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</si>
  <si>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</si>
  <si>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</si>
  <si>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</si>
  <si>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</si>
  <si>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</si>
  <si>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</si>
  <si>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</si>
  <si>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</si>
  <si>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</si>
  <si>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</si>
  <si>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</si>
  <si>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</si>
  <si>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</si>
  <si>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</si>
  <si>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</si>
  <si>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</si>
  <si>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</si>
  <si>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</si>
  <si>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</si>
  <si>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</si>
  <si>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</si>
  <si>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</si>
  <si>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</si>
  <si>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</si>
  <si>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</si>
  <si>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</si>
  <si>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</si>
  <si>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</si>
  <si>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</si>
  <si>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</si>
  <si>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</si>
  <si>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</si>
  <si>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</si>
  <si>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</si>
  <si>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</si>
  <si>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</si>
  <si>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</si>
  <si>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</si>
  <si>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</si>
  <si>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</si>
  <si>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</si>
  <si>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</si>
  <si>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</si>
  <si>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</si>
  <si>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</si>
  <si>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</si>
  <si>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</si>
  <si>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</si>
  <si>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</si>
  <si>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</si>
  <si>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</si>
  <si>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</si>
  <si>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</si>
  <si>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</si>
  <si>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</si>
  <si>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</si>
  <si>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</si>
  <si>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</si>
  <si>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</si>
  <si>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</si>
  <si>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</si>
  <si>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</si>
  <si>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</si>
  <si>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</si>
  <si>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</si>
  <si>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</si>
  <si>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</si>
  <si>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</si>
  <si>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</si>
  <si>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</si>
  <si>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</si>
  <si>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</si>
  <si>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</si>
  <si>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</si>
  <si>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</si>
  <si>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</si>
  <si>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</si>
  <si>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</si>
  <si>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</si>
  <si>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</si>
  <si>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</si>
  <si>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</si>
  <si>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</si>
  <si>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</si>
  <si>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</si>
  <si>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</si>
  <si>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</si>
  <si>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</si>
  <si>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</si>
  <si>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</si>
  <si>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</si>
  <si>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</si>
  <si>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</si>
  <si>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</si>
  <si>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</si>
  <si>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</si>
  <si>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</si>
  <si>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</si>
  <si>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</si>
  <si>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</si>
  <si>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</si>
  <si>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</si>
  <si>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</si>
  <si>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</si>
  <si>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</si>
  <si>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</si>
  <si>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</si>
  <si>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</si>
  <si>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</si>
  <si>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</si>
  <si>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</si>
  <si>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</si>
  <si>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</si>
  <si>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</si>
  <si>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</si>
  <si>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</si>
  <si>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</si>
  <si>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</si>
  <si>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</si>
  <si>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</si>
  <si>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</si>
  <si>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</si>
  <si>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</si>
  <si>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</si>
  <si>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</si>
  <si>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</si>
  <si>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</si>
  <si>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</si>
  <si>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</si>
  <si>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</si>
  <si>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</si>
  <si>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</si>
  <si>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</si>
  <si>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</si>
  <si>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</si>
  <si>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</si>
  <si>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</si>
  <si>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</si>
  <si>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</si>
  <si>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</si>
  <si>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</si>
  <si>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</si>
  <si>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</si>
  <si>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</si>
  <si>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</si>
  <si>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</si>
  <si>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</si>
  <si>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</si>
  <si>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</si>
  <si>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</si>
  <si>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</si>
  <si>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</si>
  <si>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</si>
  <si>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</si>
  <si>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</si>
  <si>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</si>
  <si>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</si>
  <si>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</si>
  <si>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</si>
  <si>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</si>
  <si>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</si>
  <si>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</si>
  <si>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</si>
  <si>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</si>
  <si>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</si>
  <si>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</si>
  <si>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</si>
  <si>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</si>
  <si>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</si>
  <si>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</si>
  <si>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</si>
  <si>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</si>
  <si>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</si>
  <si>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</si>
  <si>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</si>
  <si>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</si>
  <si>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</si>
  <si>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</si>
  <si>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</si>
  <si>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</si>
  <si>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</si>
  <si>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</si>
  <si>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</si>
  <si>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</si>
  <si>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</si>
  <si>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</si>
  <si>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</si>
  <si>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</si>
  <si>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</si>
  <si>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</si>
  <si>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</si>
  <si>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</si>
  <si>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</si>
  <si>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</si>
  <si>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</si>
  <si>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</si>
  <si>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</si>
  <si>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</si>
  <si>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</si>
  <si>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</si>
  <si>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</si>
  <si>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</si>
  <si>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</si>
  <si>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</si>
  <si>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</si>
  <si>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</si>
  <si>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</si>
  <si>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</si>
  <si>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</si>
  <si>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</si>
  <si>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</si>
  <si>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</si>
  <si>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</si>
  <si>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</si>
  <si>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</si>
  <si>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</si>
  <si>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</si>
  <si>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</si>
  <si>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</si>
  <si>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</si>
  <si>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</si>
  <si>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</si>
  <si>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</si>
  <si>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</si>
  <si>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</si>
  <si>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</si>
  <si>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</si>
  <si>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</si>
  <si>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</si>
  <si>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</si>
  <si>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</si>
  <si>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</si>
  <si>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</si>
  <si>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</si>
  <si>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</si>
  <si>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</si>
  <si>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</si>
  <si>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</si>
  <si>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</si>
  <si>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</si>
  <si>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</si>
  <si>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</si>
  <si>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</si>
  <si>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</si>
  <si>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</si>
  <si>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</si>
  <si>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</si>
  <si>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</si>
  <si>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</si>
  <si>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</si>
  <si>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</si>
  <si>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</si>
  <si>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</si>
  <si>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</si>
  <si>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</si>
  <si>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</si>
  <si>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</si>
  <si>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</si>
  <si>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</si>
  <si>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</si>
  <si>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</si>
  <si>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</si>
  <si>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</si>
  <si>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</si>
  <si>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</si>
  <si>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</si>
  <si>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</si>
  <si>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</si>
  <si>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</si>
  <si>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</si>
  <si>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</si>
  <si>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</si>
  <si>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</si>
  <si>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</si>
  <si>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</si>
  <si>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</si>
  <si>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</si>
  <si>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</si>
  <si>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</si>
  <si>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</si>
  <si>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</si>
  <si>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</si>
  <si>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</si>
  <si>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</si>
  <si>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</si>
  <si>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</si>
  <si>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</si>
  <si>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</si>
  <si>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</si>
  <si>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</si>
  <si>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</si>
  <si>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</si>
  <si>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</si>
  <si>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</si>
  <si>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</si>
  <si>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</si>
  <si>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</si>
  <si>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</si>
  <si>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</si>
  <si>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</si>
  <si>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</si>
  <si>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</si>
  <si>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</si>
  <si>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</si>
  <si>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</si>
  <si>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</si>
  <si>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</si>
  <si>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</si>
  <si>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</si>
  <si>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</si>
  <si>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</si>
  <si>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</si>
  <si>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</si>
  <si>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</si>
  <si>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</si>
  <si>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</si>
  <si>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</si>
  <si>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</si>
  <si>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</si>
  <si>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</si>
  <si>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</si>
  <si>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</si>
  <si>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</si>
  <si>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</si>
  <si>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</si>
  <si>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</si>
  <si>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</si>
  <si>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</si>
  <si>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</si>
  <si>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</si>
  <si>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</si>
  <si>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</si>
  <si>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</si>
  <si>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</si>
  <si>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</si>
  <si>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</si>
  <si>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</si>
  <si>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</si>
  <si>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</si>
  <si>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</si>
  <si>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</si>
  <si>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</si>
  <si>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</si>
  <si>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</si>
  <si>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</si>
  <si>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</si>
  <si>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</si>
  <si>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</si>
  <si>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</si>
  <si>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</si>
  <si>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</si>
  <si>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</si>
  <si>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</si>
  <si>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</si>
  <si>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</si>
  <si>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</si>
  <si>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</si>
  <si>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</si>
  <si>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</si>
  <si>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</si>
  <si>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</si>
  <si>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</si>
  <si>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</si>
  <si>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</si>
  <si>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</si>
  <si>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</si>
  <si>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</si>
  <si>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</si>
  <si>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</si>
  <si>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</si>
  <si>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</si>
  <si>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</si>
  <si>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</si>
  <si>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</si>
  <si>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</si>
  <si>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</si>
  <si>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</si>
  <si>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</si>
  <si>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</si>
  <si>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</si>
  <si>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</si>
  <si>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</si>
  <si>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</si>
  <si>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</si>
  <si>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</si>
  <si>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</si>
  <si>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</si>
  <si>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</si>
  <si>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</si>
  <si>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</si>
  <si>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</si>
  <si>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</si>
  <si>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</si>
  <si>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</si>
  <si>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</si>
  <si>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</si>
  <si>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</si>
  <si>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</si>
  <si>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</si>
  <si>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</si>
  <si>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</si>
  <si>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</si>
  <si>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</si>
  <si>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</si>
  <si>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</si>
  <si>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</si>
  <si>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</si>
  <si>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</si>
  <si>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</si>
  <si>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</si>
  <si>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</si>
  <si>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</si>
  <si>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</si>
  <si>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</si>
  <si>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</si>
  <si>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</si>
  <si>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</si>
  <si>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</si>
  <si>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</si>
  <si>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</si>
  <si>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</si>
  <si>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</si>
  <si>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</si>
  <si>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</si>
  <si>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</si>
  <si>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</si>
  <si>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</si>
  <si>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</si>
  <si>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</si>
  <si>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</si>
  <si>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</si>
  <si>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</si>
  <si>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</si>
  <si>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</si>
  <si>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</si>
  <si>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</si>
  <si>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</si>
  <si>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</si>
  <si>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</si>
  <si>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</si>
  <si>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</si>
  <si>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</si>
  <si>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</si>
  <si>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</si>
  <si>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</si>
  <si>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</si>
  <si>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</si>
  <si>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</si>
  <si>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</si>
  <si>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</si>
  <si>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</si>
  <si>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</si>
  <si>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</si>
  <si>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</si>
  <si>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</si>
  <si>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</si>
  <si>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</si>
  <si>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</si>
  <si>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</si>
  <si>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</si>
  <si>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</si>
  <si>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</si>
  <si>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</si>
  <si>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</si>
  <si>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</si>
  <si>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</si>
  <si>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</si>
  <si>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</si>
  <si>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</si>
  <si>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</si>
  <si>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</si>
  <si>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</si>
  <si>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</si>
  <si>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</si>
  <si>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</si>
  <si>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</si>
  <si>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</si>
  <si>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</si>
  <si>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</si>
  <si>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</si>
  <si>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</si>
  <si>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</si>
  <si>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</si>
  <si>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</si>
  <si>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</si>
  <si>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</si>
  <si>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</si>
  <si>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</si>
  <si>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</si>
  <si>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</si>
  <si>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</si>
  <si>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</si>
  <si>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</si>
  <si>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</si>
  <si>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</si>
  <si>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</si>
  <si>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</si>
  <si>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</si>
  <si>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</si>
  <si>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</si>
  <si>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</si>
  <si>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</si>
  <si>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</si>
  <si>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</si>
  <si>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</si>
  <si>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</si>
  <si>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</si>
  <si>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</si>
  <si>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</si>
  <si>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</si>
  <si>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</si>
  <si>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</si>
  <si>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</si>
  <si>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</si>
  <si>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</si>
  <si>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</si>
  <si>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</si>
  <si>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</si>
  <si>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</si>
  <si>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</si>
  <si>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</si>
  <si>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</si>
  <si>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</si>
  <si>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</si>
  <si>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</si>
  <si>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</si>
  <si>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</si>
  <si>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</si>
  <si>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</si>
  <si>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</si>
  <si>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</si>
  <si>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</si>
  <si>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</si>
  <si>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</si>
  <si>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</si>
  <si>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</si>
  <si>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</si>
  <si>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</si>
  <si>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</si>
  <si>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</si>
  <si>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</si>
  <si>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</si>
  <si>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</si>
  <si>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</si>
  <si>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</si>
  <si>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</si>
  <si>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</si>
  <si>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</si>
  <si>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</si>
  <si>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</si>
  <si>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</si>
  <si>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</si>
  <si>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</si>
  <si>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</si>
  <si>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</si>
  <si>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</si>
  <si>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</si>
  <si>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</si>
  <si>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</si>
  <si>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</si>
  <si>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</si>
  <si>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</si>
  <si>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</si>
  <si>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</si>
  <si>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</si>
  <si>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</si>
  <si>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</si>
  <si>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</si>
  <si>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</si>
  <si>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</si>
  <si>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</si>
  <si>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</si>
  <si>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</si>
  <si>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</si>
  <si>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</si>
  <si>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</si>
  <si>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</si>
  <si>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</si>
  <si>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</si>
  <si>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</si>
  <si>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</si>
  <si>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</si>
  <si>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</si>
  <si>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</si>
  <si>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</si>
  <si>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</si>
  <si>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</si>
  <si>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</si>
  <si>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</si>
  <si>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</si>
  <si>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</si>
  <si>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</si>
  <si>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</si>
  <si>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</si>
  <si>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</si>
  <si>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</si>
  <si>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</si>
  <si>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</si>
  <si>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</si>
  <si>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</si>
  <si>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</si>
  <si>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</si>
  <si>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</si>
  <si>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</si>
  <si>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</si>
  <si>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</si>
  <si>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</si>
  <si>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</si>
  <si>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</si>
  <si>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</si>
  <si>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</si>
  <si>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</si>
  <si>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</si>
  <si>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</si>
  <si>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</si>
  <si>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</si>
  <si>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</si>
  <si>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</si>
  <si>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</si>
  <si>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</si>
  <si>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</si>
  <si>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</si>
  <si>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</si>
  <si>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</si>
  <si>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</si>
  <si>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</si>
  <si>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</si>
  <si>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</si>
  <si>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</si>
  <si>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</si>
  <si>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</si>
  <si>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</si>
  <si>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</si>
  <si>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</si>
  <si>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</si>
  <si>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</si>
  <si>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</si>
  <si>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</si>
  <si>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</si>
  <si>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</si>
  <si>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</si>
  <si>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</si>
  <si>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</si>
  <si>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</si>
  <si>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</si>
  <si>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</si>
  <si>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</si>
  <si>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</si>
  <si>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</si>
  <si>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</si>
  <si>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</si>
  <si>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</si>
  <si>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</si>
  <si>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</si>
  <si>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</si>
  <si>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</si>
  <si>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</si>
  <si>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</si>
  <si>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</si>
  <si>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</si>
  <si>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</si>
  <si>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</si>
  <si>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</si>
  <si>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</si>
  <si>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</si>
  <si>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</si>
  <si>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</si>
  <si>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</si>
  <si>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</si>
  <si>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</si>
  <si>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</si>
  <si>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</si>
  <si>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</si>
  <si>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</si>
  <si>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</si>
  <si>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</si>
  <si>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</si>
  <si>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</si>
  <si>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</si>
  <si>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</si>
  <si>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</si>
  <si>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</si>
  <si>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</si>
  <si>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</si>
  <si>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</si>
  <si>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</si>
  <si>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</si>
  <si>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</si>
  <si>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</si>
  <si>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</si>
  <si>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</si>
  <si>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</si>
  <si>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</si>
  <si>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</si>
  <si>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</si>
  <si>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</si>
  <si>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</si>
  <si>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</si>
  <si>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</si>
  <si>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</si>
  <si>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</si>
  <si>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</si>
  <si>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</si>
  <si>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</si>
  <si>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</si>
  <si>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</si>
  <si>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</si>
  <si>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</si>
  <si>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</si>
  <si>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</si>
  <si>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</si>
  <si>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</si>
  <si>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</si>
  <si>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</si>
  <si>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</si>
  <si>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</si>
  <si>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</si>
  <si>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</si>
  <si>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</si>
  <si>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</si>
  <si>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</si>
  <si>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</si>
  <si>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</si>
  <si>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</si>
  <si>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</si>
  <si>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</si>
  <si>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</si>
  <si>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</si>
  <si>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</si>
  <si>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</si>
  <si>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</si>
  <si>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</si>
  <si>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</si>
  <si>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</si>
  <si>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</si>
  <si>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</si>
  <si>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</si>
  <si>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</si>
  <si>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</si>
  <si>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</si>
  <si>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</si>
  <si>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</si>
  <si>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</si>
  <si>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</si>
  <si>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</si>
  <si>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</si>
  <si>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</si>
  <si>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</si>
  <si>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</si>
  <si>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</si>
  <si>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</si>
  <si>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</si>
  <si>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</si>
  <si>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</si>
  <si>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</si>
  <si>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</si>
  <si>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</si>
  <si>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</si>
  <si>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</si>
  <si>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</si>
  <si>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</si>
  <si>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</si>
  <si>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</si>
  <si>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</si>
  <si>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</si>
  <si>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</si>
  <si>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</si>
  <si>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</si>
  <si>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</si>
  <si>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</si>
  <si>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</si>
  <si>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</si>
  <si>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</si>
  <si>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</si>
  <si>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</si>
  <si>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</si>
  <si>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</si>
  <si>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</si>
  <si>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</si>
  <si>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</si>
  <si>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</si>
  <si>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</si>
  <si>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</si>
  <si>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</si>
  <si>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</si>
  <si>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</si>
  <si>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</si>
  <si>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</si>
  <si>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</si>
  <si>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</si>
  <si>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</si>
  <si>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</si>
  <si>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</si>
  <si>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</si>
  <si>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</si>
  <si>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</si>
  <si>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</si>
  <si>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</si>
  <si>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</si>
  <si>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</si>
  <si>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</si>
  <si>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</si>
  <si>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</si>
  <si>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</si>
  <si>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</si>
  <si>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</si>
  <si>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</si>
  <si>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</si>
  <si>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</si>
  <si>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</si>
  <si>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</si>
  <si>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</si>
  <si>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</si>
  <si>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</si>
  <si>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</si>
  <si>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</si>
  <si>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</si>
  <si>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</si>
  <si>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</si>
  <si>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</si>
  <si>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</si>
  <si>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</si>
  <si>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</si>
  <si>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</si>
  <si>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</si>
  <si>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</si>
  <si>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</si>
  <si>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</si>
  <si>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</si>
  <si>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</si>
  <si>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</si>
  <si>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</si>
  <si>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</si>
  <si>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</si>
  <si>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</si>
  <si>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</si>
  <si>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</si>
  <si>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</si>
  <si>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</si>
  <si>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</si>
  <si>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</si>
  <si>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</si>
  <si>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</si>
  <si>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</si>
  <si>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</si>
  <si>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</si>
  <si>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</si>
  <si>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</si>
  <si>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</si>
  <si>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</si>
  <si>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</si>
  <si>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</si>
  <si>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</si>
  <si>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</si>
  <si>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</si>
  <si>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</si>
  <si>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</si>
  <si>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</si>
  <si>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</si>
  <si>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</si>
  <si>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</si>
  <si>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</si>
  <si>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</si>
  <si>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</si>
  <si>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</si>
  <si>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</si>
  <si>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</si>
  <si>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</si>
  <si>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</si>
  <si>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</si>
  <si>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</si>
  <si>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</si>
  <si>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</si>
  <si>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</si>
  <si>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</si>
  <si>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</si>
  <si>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</si>
  <si>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</si>
  <si>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</si>
  <si>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</si>
  <si>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</si>
  <si>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</si>
  <si>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</si>
  <si>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</si>
  <si>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</si>
  <si>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</si>
  <si>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</si>
  <si>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</si>
  <si>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</si>
  <si>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</si>
  <si>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</si>
  <si>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</si>
  <si>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</si>
  <si>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</si>
  <si>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</si>
  <si>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</si>
  <si>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</si>
  <si>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</si>
  <si>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</si>
  <si>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</si>
  <si>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</si>
  <si>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</si>
  <si>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</si>
  <si>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</si>
  <si>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</si>
  <si>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</si>
  <si>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</si>
  <si>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</si>
  <si>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</si>
  <si>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</si>
  <si>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</si>
  <si>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</si>
  <si>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</si>
  <si>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</si>
  <si>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</si>
  <si>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</si>
  <si>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</si>
  <si>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</si>
  <si>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</si>
  <si>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</si>
  <si>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</si>
  <si>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</si>
  <si>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</si>
  <si>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</si>
  <si>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</si>
  <si>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</si>
  <si>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</si>
  <si>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</si>
  <si>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</si>
  <si>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</si>
  <si>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</si>
  <si>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</si>
  <si>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</si>
  <si>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</si>
  <si>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</si>
  <si>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</si>
  <si>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</si>
  <si>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</si>
  <si>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</si>
  <si>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</si>
  <si>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</si>
  <si>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</si>
  <si>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</si>
  <si>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</si>
  <si>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</si>
  <si>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</si>
  <si>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</si>
  <si>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</si>
  <si>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</si>
  <si>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</si>
  <si>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</si>
  <si>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</si>
  <si>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</si>
  <si>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</si>
  <si>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</si>
  <si>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</si>
  <si>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</si>
  <si>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</si>
  <si>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</si>
  <si>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</si>
  <si>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</si>
  <si>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</si>
  <si>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</si>
  <si>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</si>
  <si>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</si>
  <si>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</si>
  <si>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</si>
  <si>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</si>
  <si>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</si>
  <si>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</si>
  <si>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</si>
  <si>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</si>
  <si>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</si>
  <si>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</si>
  <si>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</si>
  <si>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</si>
  <si>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</si>
  <si>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</si>
  <si>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</si>
  <si>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</si>
  <si>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</si>
  <si>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</si>
  <si>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</si>
  <si>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</si>
  <si>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</si>
  <si>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</si>
  <si>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</si>
  <si>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</si>
  <si>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</si>
  <si>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</si>
  <si>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</si>
  <si>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</si>
  <si>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</si>
  <si>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</si>
  <si>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</si>
  <si>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</si>
  <si>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</si>
  <si>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</si>
  <si>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</si>
  <si>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</si>
  <si>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</si>
  <si>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</si>
  <si>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</si>
  <si>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</si>
  <si>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</si>
  <si>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</si>
  <si>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</si>
  <si>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</si>
  <si>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</si>
  <si>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</si>
  <si>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</si>
  <si>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</si>
  <si>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</si>
  <si>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</si>
  <si>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</si>
  <si>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</si>
  <si>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</si>
  <si>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</si>
  <si>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</si>
  <si>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</si>
  <si>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</si>
  <si>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</si>
  <si>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</si>
  <si>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</si>
  <si>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</si>
  <si>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</si>
  <si>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</si>
  <si>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</si>
  <si>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</si>
  <si>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</si>
  <si>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</si>
  <si>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</si>
  <si>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</si>
  <si>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</si>
  <si>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</si>
  <si>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</si>
  <si>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</si>
  <si>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</si>
  <si>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</si>
  <si>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</si>
  <si>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</si>
  <si>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</si>
  <si>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</si>
  <si>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</si>
  <si>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</si>
  <si>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</si>
  <si>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</si>
  <si>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</si>
  <si>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</si>
  <si>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</si>
  <si>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</si>
  <si>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</si>
  <si>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</si>
  <si>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</si>
  <si>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</si>
  <si>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</si>
  <si>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</si>
  <si>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</si>
  <si>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</si>
  <si>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</si>
  <si>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</si>
  <si>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</si>
  <si>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</si>
  <si>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</si>
  <si>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</si>
  <si>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</si>
  <si>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</si>
  <si>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</si>
  <si>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</si>
  <si>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</si>
  <si>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</si>
  <si>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</si>
  <si>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</si>
  <si>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</si>
  <si>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</si>
  <si>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</si>
  <si>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</si>
  <si>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</si>
  <si>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</si>
  <si>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</si>
  <si>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</si>
  <si>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</si>
  <si>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</si>
  <si>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</si>
  <si>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</si>
  <si>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</si>
  <si>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</si>
  <si>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</si>
  <si>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</si>
  <si>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</si>
  <si>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</si>
  <si>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</si>
  <si>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</si>
  <si>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</si>
  <si>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</si>
  <si>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</si>
  <si>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</si>
  <si>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</si>
  <si>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</si>
  <si>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</si>
  <si>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</si>
  <si>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</si>
  <si>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</si>
  <si>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</si>
  <si>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</si>
  <si>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</si>
  <si>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</si>
  <si>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</si>
  <si>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</si>
  <si>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</si>
  <si>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</si>
  <si>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</si>
  <si>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</si>
  <si>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</si>
  <si>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</si>
  <si>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</si>
  <si>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</si>
  <si>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</si>
  <si>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</si>
  <si>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</si>
  <si>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</si>
  <si>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</si>
  <si>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</si>
  <si>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</si>
  <si>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</si>
  <si>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</si>
  <si>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</si>
  <si>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</si>
  <si>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</si>
  <si>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</si>
  <si>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</si>
  <si>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</si>
  <si>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</si>
  <si>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</si>
  <si>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</si>
  <si>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</si>
  <si>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</si>
  <si>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</si>
  <si>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</si>
  <si>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</si>
  <si>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</si>
  <si>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</si>
  <si>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</si>
  <si>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</si>
  <si>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</si>
  <si>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</si>
  <si>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</si>
  <si>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</si>
  <si>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</si>
  <si>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</si>
  <si>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</si>
  <si>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</si>
  <si>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</si>
  <si>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</si>
  <si>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</si>
  <si>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</si>
  <si>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</si>
  <si>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</si>
  <si>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</si>
  <si>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</si>
  <si>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</si>
  <si>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</si>
  <si>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</si>
  <si>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</si>
  <si>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</si>
  <si>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</si>
  <si>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</si>
  <si>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</si>
  <si>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</si>
  <si>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</si>
  <si>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</si>
  <si>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</si>
  <si>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</si>
  <si>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</si>
  <si>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</si>
  <si>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</si>
  <si>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</si>
  <si>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</si>
  <si>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</si>
  <si>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</si>
  <si>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</si>
  <si>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</si>
  <si>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</si>
  <si>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</si>
  <si>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</si>
  <si>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</si>
  <si>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</si>
  <si>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</si>
  <si>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</si>
  <si>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</si>
  <si>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</si>
  <si>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</si>
  <si>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</si>
  <si>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</si>
  <si>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</si>
  <si>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</si>
  <si>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</si>
  <si>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</si>
  <si>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</si>
  <si>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</si>
  <si>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</si>
  <si>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</si>
  <si>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</si>
  <si>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</si>
  <si>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</si>
  <si>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</si>
  <si>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</si>
  <si>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</si>
  <si>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</si>
  <si>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</si>
  <si>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</si>
  <si>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</si>
  <si>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</si>
  <si>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</si>
  <si>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</si>
  <si>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</si>
  <si>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</si>
  <si>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</si>
  <si>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</si>
  <si>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</si>
  <si>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</si>
  <si>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</si>
  <si>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</si>
  <si>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</si>
  <si>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</si>
  <si>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</si>
  <si>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</si>
  <si>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</si>
  <si>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</si>
  <si>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</si>
  <si>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</si>
  <si>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</si>
  <si>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</si>
  <si>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</si>
  <si>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</si>
  <si>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</si>
  <si>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</si>
  <si>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</si>
  <si>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</si>
  <si>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</si>
  <si>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</si>
  <si>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</si>
  <si>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</si>
  <si>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</si>
  <si>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</si>
  <si>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</si>
  <si>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</si>
  <si>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</si>
  <si>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</si>
  <si>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</si>
  <si>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</si>
  <si>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</si>
  <si>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</si>
  <si>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</si>
  <si>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</si>
  <si>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</si>
  <si>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</si>
  <si>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</si>
  <si>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</si>
  <si>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</si>
  <si>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</si>
  <si>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</si>
  <si>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</si>
  <si>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</si>
  <si>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</si>
  <si>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</si>
  <si>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</si>
  <si>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</si>
  <si>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</si>
  <si>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</si>
  <si>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</si>
  <si>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</si>
  <si>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</si>
  <si>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</si>
  <si>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</si>
  <si>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</si>
  <si>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</si>
  <si>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</si>
  <si>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</si>
  <si>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</si>
  <si>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</si>
  <si>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</si>
  <si>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</si>
  <si>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</si>
  <si>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</si>
  <si>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</si>
  <si>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</si>
  <si>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</si>
  <si>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</si>
  <si>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</si>
  <si>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</si>
  <si>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</si>
  <si>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</si>
  <si>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</si>
  <si>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</si>
  <si>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</si>
  <si>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</si>
  <si>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</si>
  <si>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</si>
  <si>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</si>
  <si>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</si>
  <si>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</si>
  <si>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</si>
  <si>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</si>
  <si>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</si>
  <si>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</si>
  <si>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</si>
  <si>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</si>
  <si>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</si>
  <si>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</si>
  <si>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</si>
  <si>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</si>
  <si>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</si>
  <si>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</si>
  <si>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</si>
  <si>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</si>
  <si>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</si>
  <si>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</si>
  <si>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</si>
  <si>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</si>
  <si>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</si>
  <si>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</si>
  <si>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</si>
  <si>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</si>
  <si>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</si>
  <si>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</si>
  <si>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</si>
  <si>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</si>
  <si>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</si>
  <si>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</si>
  <si>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</si>
  <si>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</si>
  <si>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</si>
  <si>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</si>
  <si>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</si>
  <si>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</si>
  <si>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</si>
  <si>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</si>
  <si>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</si>
  <si>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</si>
  <si>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</si>
  <si>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</si>
  <si>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</si>
  <si>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</si>
  <si>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</si>
  <si>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</si>
  <si>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</si>
  <si>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</si>
  <si>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</si>
  <si>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</si>
  <si>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</si>
  <si>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</si>
  <si>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</si>
  <si>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</si>
  <si>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</si>
  <si>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</si>
  <si>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</si>
  <si>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</si>
  <si>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</si>
  <si>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</si>
  <si>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</si>
  <si>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</si>
  <si>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</si>
  <si>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</si>
  <si>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</si>
  <si>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</si>
  <si>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</si>
  <si>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</si>
  <si>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</si>
  <si>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</si>
  <si>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</si>
  <si>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</si>
  <si>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</si>
  <si>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</si>
  <si>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</si>
  <si>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</si>
  <si>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</si>
  <si>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</si>
  <si>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</si>
  <si>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</si>
  <si>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</si>
  <si>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</si>
  <si>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</si>
  <si>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</si>
  <si>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</si>
  <si>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</si>
  <si>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</si>
  <si>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</si>
  <si>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</si>
  <si>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</si>
  <si>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</si>
  <si>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</si>
  <si>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</si>
  <si>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</si>
  <si>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</si>
  <si>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</si>
  <si>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</si>
  <si>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</si>
  <si>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</si>
  <si>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</si>
  <si>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</si>
  <si>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</si>
  <si>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</si>
  <si>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</si>
  <si>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</si>
  <si>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</si>
  <si>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</si>
  <si>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</si>
  <si>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</si>
  <si>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</si>
  <si>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</si>
  <si>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</si>
  <si>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</si>
  <si>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</si>
  <si>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</si>
  <si>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</si>
  <si>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</si>
  <si>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</si>
  <si>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</si>
  <si>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</si>
  <si>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</si>
  <si>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</si>
  <si>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</si>
  <si>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</si>
  <si>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</si>
  <si>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</si>
  <si>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</si>
  <si>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</si>
  <si>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</si>
  <si>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</si>
  <si>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</si>
  <si>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</si>
  <si>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</si>
  <si>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</si>
  <si>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</si>
  <si>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</si>
  <si>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</si>
  <si>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</si>
  <si>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</si>
  <si>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</si>
  <si>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</si>
  <si>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</si>
  <si>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</si>
  <si>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</si>
  <si>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</si>
  <si>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</si>
  <si>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</si>
  <si>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</si>
  <si>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</si>
  <si>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</si>
  <si>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</si>
  <si>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</si>
  <si>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</si>
  <si>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</si>
  <si>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</si>
  <si>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</si>
  <si>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</si>
  <si>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</si>
  <si>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</si>
  <si>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</si>
  <si>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</si>
  <si>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</si>
  <si>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</si>
  <si>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</si>
  <si>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</si>
  <si>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</si>
  <si>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</si>
  <si>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</si>
  <si>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</si>
  <si>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</si>
  <si>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</si>
  <si>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</si>
  <si>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</si>
  <si>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</si>
  <si>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</si>
  <si>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</si>
  <si>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</si>
  <si>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</si>
  <si>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</si>
  <si>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</si>
  <si>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</si>
  <si>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</si>
  <si>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</si>
  <si>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</si>
  <si>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</si>
  <si>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</si>
  <si>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</si>
  <si>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</si>
  <si>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</si>
  <si>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</si>
  <si>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</si>
  <si>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</si>
  <si>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</si>
  <si>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</si>
  <si>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</si>
  <si>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</si>
  <si>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</si>
  <si>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</si>
  <si>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</si>
  <si>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</si>
  <si>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</si>
  <si>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</si>
  <si>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</si>
  <si>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</si>
  <si>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</si>
  <si>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</si>
  <si>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</si>
  <si>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</si>
  <si>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</si>
  <si>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</si>
  <si>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</si>
  <si>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</si>
  <si>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</si>
  <si>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</si>
  <si>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</si>
  <si>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</si>
  <si>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</si>
  <si>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</si>
  <si>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</si>
  <si>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</si>
  <si>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</si>
  <si>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</si>
  <si>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</si>
  <si>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</si>
  <si>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</si>
  <si>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</si>
  <si>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</si>
  <si>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</si>
  <si>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</si>
  <si>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</si>
  <si>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</si>
  <si>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</si>
  <si>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</si>
  <si>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</si>
  <si>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</si>
  <si>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</si>
  <si>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</si>
  <si>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</si>
  <si>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</si>
  <si>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</si>
  <si>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</si>
  <si>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</si>
  <si>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</si>
  <si>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</si>
  <si>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</si>
  <si>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</si>
  <si>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</si>
  <si>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</si>
  <si>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</si>
  <si>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</si>
  <si>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</si>
  <si>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</si>
  <si>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</si>
  <si>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</si>
  <si>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</si>
  <si>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</si>
  <si>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</si>
  <si>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</si>
  <si>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</si>
  <si>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</si>
  <si>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</si>
  <si>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</si>
  <si>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</si>
  <si>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</si>
  <si>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</si>
  <si>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</si>
  <si>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</si>
  <si>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</si>
  <si>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</si>
  <si>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</si>
  <si>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</si>
  <si>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</si>
  <si>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</si>
  <si>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</si>
  <si>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</si>
  <si>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</si>
  <si>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</si>
  <si>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</si>
  <si>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</si>
  <si>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</si>
  <si>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</si>
  <si>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</si>
  <si>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</si>
  <si>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</si>
  <si>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</si>
  <si>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</si>
  <si>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</si>
  <si>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</si>
  <si>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</si>
  <si>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</si>
  <si>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</si>
  <si>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</si>
  <si>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</si>
  <si>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</si>
  <si>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</si>
  <si>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</si>
  <si>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</si>
  <si>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</si>
  <si>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</si>
  <si>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</si>
  <si>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</si>
  <si>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</si>
  <si>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</si>
  <si>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</si>
  <si>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</si>
  <si>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</si>
  <si>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</si>
  <si>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</si>
  <si>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</si>
  <si>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</si>
  <si>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</si>
  <si>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</si>
  <si>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</si>
  <si>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</si>
  <si>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</si>
  <si>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</si>
  <si>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</si>
  <si>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</si>
  <si>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</si>
  <si>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</si>
  <si>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</si>
  <si>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</si>
  <si>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</si>
  <si>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</si>
  <si>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</si>
  <si>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</si>
  <si>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</si>
  <si>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</si>
  <si>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</si>
  <si>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</si>
  <si>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</si>
  <si>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</si>
  <si>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</si>
  <si>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</si>
  <si>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</si>
  <si>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</si>
  <si>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</si>
  <si>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</si>
  <si>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</si>
  <si>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</si>
  <si>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</si>
  <si>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</si>
  <si>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</si>
  <si>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</si>
  <si>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</si>
  <si>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</si>
  <si>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</si>
  <si>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</si>
  <si>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</si>
  <si>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</si>
  <si>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</si>
  <si>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</si>
  <si>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</si>
  <si>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</si>
  <si>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</si>
  <si>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</si>
  <si>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</si>
  <si>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</si>
  <si>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</si>
  <si>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</si>
  <si>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</si>
  <si>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</si>
  <si>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</si>
  <si>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</si>
  <si>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</si>
  <si>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</si>
  <si>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</si>
  <si>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</si>
  <si>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</si>
  <si>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</si>
  <si>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</si>
  <si>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</si>
  <si>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</si>
  <si>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</si>
  <si>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</si>
  <si>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</si>
  <si>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</si>
  <si>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</si>
  <si>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</si>
  <si>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</si>
  <si>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</si>
  <si>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</si>
  <si>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</si>
  <si>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</si>
  <si>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</si>
  <si>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</si>
  <si>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</si>
  <si>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</si>
  <si>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</si>
  <si>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</si>
  <si>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</si>
  <si>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</si>
  <si>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</si>
  <si>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</si>
  <si>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</si>
  <si>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</si>
  <si>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</si>
  <si>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</si>
  <si>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</si>
  <si>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</si>
  <si>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</si>
  <si>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</si>
  <si>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</si>
  <si>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</si>
  <si>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</si>
  <si>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</si>
  <si>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</si>
  <si>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</si>
  <si>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</si>
  <si>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</si>
  <si>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</si>
  <si>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</si>
  <si>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</si>
  <si>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</si>
  <si>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</si>
  <si>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</si>
  <si>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</si>
  <si>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</si>
  <si>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</si>
  <si>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</si>
  <si>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</si>
  <si>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</si>
  <si>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</si>
  <si>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</si>
  <si>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</si>
  <si>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</si>
  <si>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</si>
  <si>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</si>
  <si>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</si>
  <si>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</si>
  <si>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</si>
  <si>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</si>
  <si>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</si>
  <si>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</si>
  <si>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</si>
  <si>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</si>
  <si>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</si>
  <si>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</si>
  <si>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</si>
  <si>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</si>
  <si>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</si>
  <si>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</si>
  <si>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</si>
  <si>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</si>
  <si>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</si>
  <si>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</si>
  <si>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</si>
  <si>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</si>
  <si>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</si>
  <si>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</si>
  <si>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</si>
  <si>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</si>
  <si>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</si>
  <si>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</si>
  <si>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</si>
  <si>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</si>
  <si>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</si>
  <si>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</si>
  <si>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</si>
  <si>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</si>
  <si>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</si>
  <si>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</si>
  <si>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</si>
  <si>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</si>
  <si>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</si>
  <si>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</si>
  <si>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</si>
  <si>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</si>
  <si>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</si>
  <si>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</si>
  <si>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</si>
  <si>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</si>
  <si>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</si>
  <si>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</si>
  <si>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</si>
  <si>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</si>
  <si>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</si>
  <si>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</si>
  <si>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</si>
  <si>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</si>
  <si>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</si>
  <si>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</si>
  <si>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</si>
  <si>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</si>
  <si>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</si>
  <si>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</si>
  <si>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</si>
  <si>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</si>
  <si>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</si>
  <si>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</si>
  <si>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</si>
  <si>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</si>
  <si>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</si>
  <si>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</si>
  <si>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</si>
  <si>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</si>
  <si>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</si>
  <si>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</si>
  <si>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</si>
  <si>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</si>
  <si>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</si>
  <si>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</si>
  <si>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</si>
  <si>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</si>
  <si>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</si>
  <si>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</si>
  <si>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</si>
  <si>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</si>
  <si>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</si>
  <si>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</si>
  <si>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</si>
  <si>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</si>
  <si>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</si>
  <si>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</si>
  <si>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</si>
  <si>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</si>
  <si>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</si>
  <si>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</si>
  <si>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</si>
  <si>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</si>
  <si>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</si>
  <si>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</si>
  <si>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</si>
  <si>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</si>
  <si>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</si>
  <si>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</si>
  <si>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</si>
  <si>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</si>
  <si>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</si>
  <si>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</si>
  <si>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</si>
  <si>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</si>
  <si>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</si>
  <si>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</si>
  <si>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</si>
  <si>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</si>
  <si>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</si>
  <si>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</si>
  <si>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</si>
  <si>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</si>
  <si>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</si>
  <si>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</si>
  <si>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</si>
  <si>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</si>
  <si>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</si>
  <si>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</si>
  <si>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</si>
  <si>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</si>
  <si>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</si>
  <si>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</si>
  <si>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</si>
  <si>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</si>
  <si>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</si>
  <si>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</si>
  <si>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</si>
  <si>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</si>
  <si>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</si>
  <si>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</si>
  <si>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</si>
  <si>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</si>
  <si>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</si>
  <si>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</si>
  <si>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</si>
  <si>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</si>
  <si>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</si>
  <si>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</si>
  <si>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</si>
  <si>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</si>
  <si>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</si>
  <si>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</si>
  <si>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</si>
  <si>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</si>
  <si>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</si>
  <si>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</si>
  <si>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</si>
  <si>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</si>
  <si>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</si>
  <si>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</si>
  <si>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</si>
  <si>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</si>
  <si>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</si>
  <si>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</si>
  <si>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</si>
  <si>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</si>
  <si>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</si>
  <si>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</si>
  <si>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</si>
  <si>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</si>
  <si>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</si>
  <si>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</si>
  <si>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</si>
  <si>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</si>
  <si>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</si>
  <si>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</si>
  <si>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</si>
  <si>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</si>
  <si>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</si>
  <si>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</si>
  <si>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</si>
  <si>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</si>
  <si>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</si>
  <si>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</si>
  <si>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</si>
  <si>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</si>
  <si>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</si>
  <si>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</si>
  <si>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</si>
  <si>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</si>
  <si>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</si>
  <si>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</si>
  <si>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</si>
  <si>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</si>
  <si>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</si>
  <si>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</si>
  <si>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</si>
  <si>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</si>
  <si>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</si>
  <si>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</si>
  <si>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</si>
  <si>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</si>
  <si>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</si>
  <si>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</si>
  <si>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</si>
  <si>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</si>
  <si>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</si>
  <si>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</si>
  <si>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</si>
  <si>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</si>
  <si>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</si>
  <si>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</si>
  <si>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</si>
  <si>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</si>
  <si>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</si>
  <si>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</si>
  <si>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</si>
  <si>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</si>
  <si>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</si>
  <si>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</si>
  <si>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</si>
  <si>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</si>
  <si>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</si>
  <si>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</si>
  <si>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</si>
  <si>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</si>
  <si>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</si>
  <si>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</si>
  <si>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</si>
  <si>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</si>
  <si>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</si>
  <si>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</si>
  <si>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</si>
  <si>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</si>
  <si>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</si>
  <si>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</si>
  <si>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</si>
  <si>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</si>
  <si>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</si>
  <si>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</si>
  <si>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</si>
  <si>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</si>
  <si>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</si>
  <si>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</si>
  <si>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</si>
  <si>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</si>
  <si>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</si>
  <si>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</si>
  <si>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</si>
  <si>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</si>
  <si>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</si>
  <si>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</si>
  <si>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</si>
  <si>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</si>
  <si>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</si>
  <si>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</si>
  <si>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</si>
  <si>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</si>
  <si>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</si>
  <si>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</si>
  <si>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</si>
  <si>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</si>
  <si>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</si>
  <si>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</si>
  <si>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</si>
  <si>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</si>
  <si>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</si>
  <si>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</si>
  <si>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</si>
  <si>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</si>
  <si>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</si>
  <si>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</si>
  <si>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</si>
  <si>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</si>
  <si>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</si>
  <si>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</si>
  <si>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</si>
  <si>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</si>
  <si>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</si>
  <si>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</si>
  <si>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</si>
  <si>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</si>
  <si>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</si>
  <si>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</si>
  <si>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</si>
  <si>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</si>
  <si>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</si>
  <si>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</si>
  <si>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</si>
  <si>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</si>
  <si>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</si>
  <si>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</si>
  <si>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</si>
  <si>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</si>
  <si>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</si>
  <si>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</si>
  <si>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</si>
  <si>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</si>
  <si>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</si>
  <si>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</si>
  <si>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</si>
  <si>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</si>
  <si>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</si>
  <si>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</si>
  <si>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</si>
  <si>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</si>
  <si>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</si>
  <si>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</si>
  <si>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</si>
  <si>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</si>
  <si>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</si>
  <si>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</si>
  <si>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</si>
  <si>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</si>
  <si>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</si>
  <si>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</si>
  <si>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</si>
  <si>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</si>
  <si>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</si>
  <si>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</si>
  <si>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</si>
  <si>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</si>
  <si>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</si>
  <si>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</si>
  <si>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</si>
  <si>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</si>
  <si>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</si>
  <si>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</si>
  <si>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</si>
  <si>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</si>
  <si>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</si>
  <si>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</si>
  <si>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</si>
  <si>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</si>
  <si>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</si>
  <si>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</si>
  <si>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</si>
  <si>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</si>
  <si>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</si>
  <si>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</si>
  <si>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</si>
  <si>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</si>
  <si>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</si>
  <si>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</si>
  <si>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</si>
  <si>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</si>
  <si>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</si>
  <si>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</si>
  <si>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</si>
  <si>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</si>
  <si>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</si>
  <si>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</si>
  <si>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</si>
  <si>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</si>
  <si>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</si>
  <si>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</si>
  <si>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</si>
  <si>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</si>
  <si>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</si>
  <si>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</si>
  <si>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</si>
  <si>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</si>
  <si>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</si>
  <si>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</si>
  <si>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</si>
  <si>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</si>
  <si>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</si>
  <si>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</si>
  <si>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</si>
  <si>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</si>
  <si>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</si>
  <si>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</si>
  <si>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</si>
  <si>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</si>
  <si>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</si>
  <si>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</si>
  <si>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</si>
  <si>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</si>
  <si>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</si>
  <si>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</si>
  <si>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</si>
  <si>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</si>
  <si>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</si>
  <si>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</si>
  <si>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</si>
  <si>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</si>
  <si>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</si>
  <si>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</si>
  <si>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</si>
  <si>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</si>
  <si>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</si>
  <si>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</si>
  <si>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</si>
  <si>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</si>
  <si>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</si>
  <si>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</si>
  <si>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</si>
  <si>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</si>
  <si>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</si>
  <si>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</si>
  <si>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</si>
  <si>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</si>
  <si>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</si>
  <si>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</si>
  <si>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</si>
  <si>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</si>
  <si>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</si>
  <si>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</si>
  <si>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</si>
  <si>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</si>
  <si>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</si>
  <si>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</si>
  <si>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</si>
  <si>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</si>
  <si>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</si>
  <si>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</si>
  <si>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</si>
  <si>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</si>
  <si>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</si>
  <si>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</si>
  <si>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</si>
  <si>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</si>
  <si>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</si>
  <si>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</si>
  <si>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</si>
  <si>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</si>
  <si>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</si>
  <si>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</si>
  <si>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</si>
  <si>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</si>
  <si>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</si>
  <si>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</si>
  <si>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</si>
  <si>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</si>
  <si>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</si>
  <si>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</si>
  <si>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</si>
  <si>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</si>
  <si>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</si>
  <si>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</si>
  <si>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</si>
  <si>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</si>
  <si>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</si>
  <si>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</si>
  <si>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</si>
  <si>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</si>
  <si>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</si>
  <si>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</si>
  <si>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</si>
  <si>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</si>
  <si>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</si>
  <si>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</si>
  <si>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</si>
  <si>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</si>
  <si>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</si>
  <si>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</si>
  <si>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</si>
  <si>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</si>
  <si>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</si>
  <si>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</si>
  <si>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</si>
  <si>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</si>
  <si>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</si>
  <si>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</si>
  <si>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</si>
  <si>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</si>
  <si>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</si>
  <si>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</si>
  <si>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</si>
  <si>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</si>
  <si>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</si>
  <si>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</si>
  <si>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</si>
  <si>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</si>
  <si>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</si>
  <si>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</si>
  <si>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</si>
  <si>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</si>
  <si>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</si>
  <si>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</si>
  <si>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</si>
  <si>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</si>
  <si>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</si>
  <si>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</si>
  <si>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</si>
  <si>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</si>
  <si>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</si>
  <si>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</si>
  <si>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</si>
  <si>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</si>
  <si>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</si>
  <si>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</si>
  <si>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</si>
  <si>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</si>
  <si>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</si>
  <si>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</si>
  <si>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</si>
  <si>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</si>
  <si>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</si>
  <si>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</si>
  <si>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</si>
  <si>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</si>
  <si>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</si>
  <si>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</si>
  <si>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</si>
  <si>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</si>
  <si>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</si>
  <si>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</si>
  <si>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</si>
  <si>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</si>
  <si>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</si>
  <si>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</si>
  <si>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</si>
  <si>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</si>
  <si>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</si>
  <si>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</si>
  <si>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</si>
  <si>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</si>
  <si>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</si>
  <si>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</si>
  <si>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</si>
  <si>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</si>
  <si>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</si>
  <si>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</si>
  <si>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</si>
  <si>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</si>
  <si>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</si>
  <si>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</si>
  <si>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</si>
  <si>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</si>
  <si>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</si>
  <si>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</si>
  <si>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</si>
  <si>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</si>
  <si>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</si>
  <si>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</si>
  <si>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</si>
  <si>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</si>
  <si>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</si>
  <si>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</si>
  <si>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</si>
  <si>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</si>
  <si>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</si>
  <si>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</si>
  <si>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</si>
  <si>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</si>
  <si>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</si>
  <si>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</si>
  <si>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</si>
  <si>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</si>
  <si>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</si>
  <si>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</si>
  <si>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</si>
  <si>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</si>
  <si>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</si>
  <si>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</si>
  <si>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</si>
  <si>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</si>
  <si>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</si>
  <si>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</si>
  <si>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</si>
  <si>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</si>
  <si>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</si>
  <si>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</si>
  <si>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</si>
  <si>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</si>
  <si>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</si>
  <si>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</si>
  <si>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</si>
  <si>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</si>
  <si>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</si>
  <si>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</si>
  <si>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</si>
  <si>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</si>
  <si>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</si>
  <si>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</si>
  <si>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</si>
  <si>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</si>
  <si>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</si>
  <si>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</si>
  <si>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</si>
  <si>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</si>
  <si>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</si>
  <si>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</si>
  <si>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</si>
  <si>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</si>
  <si>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</si>
  <si>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</si>
  <si>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</si>
  <si>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</si>
  <si>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</si>
  <si>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</si>
  <si>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</si>
  <si>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</si>
  <si>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</si>
  <si>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</si>
  <si>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</si>
  <si>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</si>
  <si>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</si>
  <si>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</si>
  <si>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</si>
  <si>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</si>
  <si>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</si>
  <si>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</si>
  <si>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</si>
  <si>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</si>
  <si>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</si>
  <si>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</si>
  <si>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</si>
  <si>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</si>
  <si>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</si>
  <si>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</si>
  <si>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</si>
  <si>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</si>
  <si>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</si>
  <si>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</si>
  <si>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</si>
  <si>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</si>
  <si>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</si>
  <si>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</si>
  <si>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</si>
  <si>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</si>
  <si>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</si>
  <si>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</si>
  <si>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</si>
  <si>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</si>
  <si>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</si>
  <si>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</si>
  <si>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</si>
  <si>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</si>
  <si>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</si>
  <si>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</si>
  <si>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</si>
  <si>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</si>
  <si>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</si>
  <si>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</si>
  <si>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</si>
  <si>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</si>
  <si>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</si>
  <si>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</si>
  <si>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</si>
  <si>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</si>
  <si>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</si>
  <si>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</si>
  <si>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</si>
  <si>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</si>
  <si>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</si>
  <si>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</si>
  <si>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</si>
  <si>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</si>
  <si>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</si>
  <si>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</si>
  <si>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</si>
  <si>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</si>
  <si>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</si>
  <si>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</si>
  <si>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</si>
  <si>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</si>
  <si>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</si>
  <si>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</si>
  <si>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</si>
  <si>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</si>
  <si>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</si>
  <si>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</si>
  <si>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</si>
  <si>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</si>
  <si>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</si>
  <si>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</si>
  <si>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</si>
  <si>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</si>
  <si>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</si>
  <si>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</si>
  <si>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</si>
  <si>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</si>
  <si>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</si>
  <si>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</si>
  <si>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</si>
  <si>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</si>
  <si>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</si>
  <si>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</si>
  <si>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</si>
  <si>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</si>
  <si>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</si>
  <si>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</si>
  <si>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</si>
  <si>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</si>
  <si>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</si>
  <si>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</si>
  <si>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</si>
  <si>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</si>
  <si>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</si>
  <si>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</si>
  <si>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</si>
  <si>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</si>
  <si>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</si>
  <si>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</si>
  <si>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</si>
  <si>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</si>
  <si>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</si>
  <si>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</si>
  <si>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</si>
  <si>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</si>
  <si>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</si>
  <si>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</si>
  <si>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</si>
  <si>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</si>
  <si>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</si>
  <si>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</si>
  <si>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</si>
  <si>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</si>
  <si>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</si>
  <si>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</si>
  <si>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</si>
  <si>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</si>
  <si>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</si>
  <si>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</si>
  <si>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</si>
  <si>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</si>
  <si>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</si>
  <si>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</si>
  <si>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</si>
  <si>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</si>
  <si>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</si>
  <si>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</si>
  <si>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</si>
  <si>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</si>
  <si>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</si>
  <si>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</si>
  <si>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</si>
  <si>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</si>
  <si>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</si>
  <si>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</si>
  <si>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</si>
  <si>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</si>
  <si>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</si>
  <si>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</si>
  <si>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</si>
  <si>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</si>
  <si>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</si>
  <si>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</si>
  <si>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</si>
  <si>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</si>
  <si>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</si>
  <si>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</si>
  <si>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</si>
  <si>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</si>
  <si>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</si>
  <si>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</si>
  <si>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</si>
  <si>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</si>
  <si>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</si>
  <si>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</si>
  <si>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</si>
  <si>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</si>
  <si>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</si>
  <si>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</si>
  <si>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</si>
  <si>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</si>
  <si>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</si>
  <si>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</si>
  <si>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</si>
  <si>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</si>
  <si>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</si>
  <si>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</si>
  <si>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</si>
  <si>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</si>
  <si>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</si>
  <si>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</si>
  <si>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</si>
  <si>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</si>
  <si>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</si>
  <si>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</si>
  <si>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</si>
  <si>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</si>
  <si>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</si>
  <si>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</si>
  <si>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</si>
  <si>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</si>
  <si>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</si>
  <si>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</si>
  <si>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</si>
  <si>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</si>
  <si>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</si>
  <si>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</si>
  <si>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</si>
  <si>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</si>
  <si>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</si>
  <si>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</si>
  <si>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</si>
  <si>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</si>
  <si>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</si>
  <si>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</si>
  <si>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</si>
  <si>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</si>
  <si>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</si>
  <si>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</si>
  <si>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</si>
  <si>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</si>
  <si>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</si>
  <si>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</si>
  <si>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</si>
  <si>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</si>
  <si>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</si>
  <si>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</si>
  <si>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</si>
  <si>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</si>
  <si>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</si>
  <si>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</si>
  <si>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</si>
  <si>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</si>
  <si>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</si>
  <si>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</si>
  <si>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</si>
  <si>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</si>
  <si>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</si>
  <si>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</si>
  <si>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</si>
  <si>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</si>
  <si>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</si>
  <si>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</si>
  <si>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</si>
  <si>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</si>
  <si>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</si>
  <si>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</si>
  <si>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</si>
  <si>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</si>
  <si>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</si>
  <si>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</si>
  <si>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</si>
  <si>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</si>
  <si>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</si>
  <si>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</si>
  <si>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</si>
  <si>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</si>
  <si>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</si>
  <si>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</si>
  <si>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</si>
  <si>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</si>
  <si>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</si>
  <si>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</si>
  <si>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</si>
  <si>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</si>
  <si>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</si>
  <si>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</si>
  <si>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</si>
  <si>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</si>
  <si>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</si>
  <si>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</si>
  <si>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</si>
  <si>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</si>
  <si>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</si>
  <si>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</si>
  <si>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</si>
  <si>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</si>
  <si>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</si>
  <si>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</si>
  <si>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</si>
  <si>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</si>
  <si>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</si>
  <si>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</si>
  <si>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</si>
  <si>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</si>
  <si>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</si>
  <si>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</si>
  <si>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</si>
  <si>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</si>
  <si>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</si>
  <si>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</si>
  <si>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</si>
  <si>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</si>
  <si>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</si>
  <si>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</si>
  <si>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</si>
  <si>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</si>
  <si>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</si>
  <si>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</si>
  <si>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</si>
  <si>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</si>
  <si>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</si>
  <si>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</si>
  <si>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</si>
  <si>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</si>
  <si>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</si>
  <si>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</si>
  <si>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</si>
  <si>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</si>
  <si>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</si>
  <si>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</si>
  <si>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</si>
  <si>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</si>
  <si>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</si>
  <si>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</si>
  <si>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</si>
  <si>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</si>
  <si>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</si>
  <si>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</si>
  <si>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</si>
  <si>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</si>
  <si>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</si>
  <si>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</si>
  <si>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</si>
  <si>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</si>
  <si>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</si>
  <si>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</si>
  <si>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</si>
  <si>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</si>
  <si>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</si>
  <si>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</si>
  <si>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</si>
  <si>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</si>
  <si>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</si>
  <si>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</si>
  <si>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</si>
  <si>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</si>
  <si>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</si>
  <si>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</si>
  <si>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</si>
  <si>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</si>
  <si>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</si>
  <si>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</si>
  <si>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</si>
  <si>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</si>
  <si>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</si>
  <si>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</si>
  <si>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</si>
  <si>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</si>
  <si>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</si>
  <si>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</si>
  <si>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</si>
  <si>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</si>
  <si>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</si>
  <si>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</si>
  <si>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</si>
  <si>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</si>
  <si>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</si>
  <si>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</si>
  <si>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</si>
  <si>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</si>
  <si>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</si>
  <si>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</si>
  <si>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</si>
  <si>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</si>
  <si>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</si>
  <si>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</si>
  <si>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</si>
  <si>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</si>
  <si>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</si>
  <si>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</si>
  <si>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</si>
  <si>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</si>
  <si>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</si>
  <si>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</si>
  <si>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</si>
  <si>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</si>
  <si>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</si>
  <si>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</si>
  <si>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</si>
  <si>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</si>
  <si>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</si>
  <si>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</si>
  <si>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</si>
  <si>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</si>
  <si>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</si>
  <si>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</si>
  <si>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</si>
  <si>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</si>
  <si>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</si>
  <si>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</si>
  <si>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</si>
  <si>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</si>
  <si>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</si>
  <si>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</si>
  <si>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</si>
  <si>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</si>
  <si>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</si>
  <si>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</si>
  <si>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</si>
  <si>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</si>
  <si>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</si>
  <si>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</si>
  <si>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</si>
  <si>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</si>
  <si>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</si>
  <si>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</si>
  <si>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</si>
  <si>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</si>
  <si>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</si>
  <si>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</si>
  <si>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</si>
  <si>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</si>
  <si>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</si>
  <si>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</si>
  <si>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</si>
  <si>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</si>
  <si>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</si>
  <si>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</si>
  <si>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</si>
  <si>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</si>
  <si>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</si>
  <si>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</si>
  <si>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</si>
  <si>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</si>
  <si>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</si>
  <si>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</si>
  <si>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</si>
  <si>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</si>
  <si>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</si>
  <si>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</si>
  <si>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</si>
  <si>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</si>
  <si>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</si>
  <si>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</si>
  <si>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</si>
  <si>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</si>
  <si>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</si>
  <si>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</si>
  <si>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</si>
  <si>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</si>
  <si>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</si>
  <si>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</si>
  <si>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</si>
  <si>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</si>
  <si>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</si>
  <si>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</si>
  <si>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</si>
  <si>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</si>
  <si>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</si>
  <si>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</si>
  <si>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</si>
  <si>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</si>
  <si>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</si>
  <si>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</si>
  <si>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</si>
  <si>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</si>
  <si>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</si>
  <si>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</si>
  <si>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</si>
  <si>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</si>
  <si>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</si>
  <si>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</si>
  <si>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</si>
  <si>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</si>
  <si>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</si>
  <si>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</si>
  <si>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</si>
  <si>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</si>
  <si>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</si>
  <si>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</si>
  <si>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</si>
  <si>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</si>
  <si>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</si>
  <si>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</si>
  <si>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</si>
  <si>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</si>
  <si>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</si>
  <si>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</si>
  <si>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</si>
  <si>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</si>
  <si>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</si>
  <si>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</si>
  <si>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</si>
  <si>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</si>
  <si>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</si>
  <si>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</si>
  <si>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</si>
  <si>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</si>
  <si>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</si>
  <si>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</si>
  <si>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</si>
  <si>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</si>
  <si>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</si>
  <si>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</si>
  <si>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</si>
  <si>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</si>
  <si>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</si>
  <si>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</si>
  <si>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</si>
  <si>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</si>
  <si>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</si>
  <si>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</si>
  <si>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</si>
  <si>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</si>
  <si>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</si>
  <si>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</si>
  <si>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</si>
  <si>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</si>
  <si>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</si>
  <si>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</si>
  <si>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</si>
  <si>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</si>
  <si>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</si>
  <si>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</si>
  <si>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</si>
  <si>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</si>
  <si>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</si>
  <si>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</si>
  <si>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</si>
  <si>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</si>
  <si>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</si>
  <si>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</si>
  <si>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</si>
  <si>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</si>
  <si>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</si>
  <si>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</si>
  <si>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</si>
  <si>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</si>
  <si>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</si>
  <si>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</si>
  <si>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</si>
  <si>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</si>
  <si>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</si>
  <si>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</si>
  <si>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</si>
  <si>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</si>
  <si>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</si>
  <si>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</si>
  <si>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</si>
  <si>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</si>
  <si>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</si>
  <si>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</si>
  <si>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</si>
  <si>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</si>
  <si>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</si>
  <si>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</si>
  <si>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</si>
  <si>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</si>
  <si>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</si>
  <si>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</si>
  <si>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</si>
  <si>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</si>
  <si>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</si>
  <si>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</si>
  <si>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</si>
  <si>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</si>
  <si>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</si>
  <si>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</si>
  <si>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</si>
  <si>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</si>
  <si>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</si>
  <si>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</si>
  <si>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</si>
  <si>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</si>
  <si>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</si>
  <si>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</si>
  <si>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</si>
  <si>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</si>
  <si>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</si>
  <si>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</si>
  <si>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</si>
  <si>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</si>
  <si>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</si>
  <si>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</si>
  <si>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</si>
  <si>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</si>
  <si>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</si>
  <si>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</si>
  <si>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</si>
  <si>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</si>
  <si>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</si>
  <si>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</si>
  <si>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</si>
  <si>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</si>
  <si>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</si>
  <si>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</si>
  <si>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</si>
  <si>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</si>
  <si>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</si>
  <si>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</si>
  <si>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</si>
  <si>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</si>
  <si>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</si>
  <si>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</si>
  <si>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</si>
  <si>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</si>
  <si>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</si>
  <si>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</si>
  <si>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</si>
  <si>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</si>
  <si>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</si>
  <si>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</si>
  <si>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</si>
  <si>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</si>
  <si>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</si>
  <si>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</si>
  <si>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</si>
  <si>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</si>
  <si>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</si>
  <si>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</si>
  <si>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</si>
  <si>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</si>
  <si>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</si>
  <si>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</si>
  <si>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</si>
  <si>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</si>
  <si>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</si>
  <si>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</si>
  <si>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</si>
  <si>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</si>
  <si>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</si>
  <si>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</si>
  <si>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</si>
  <si>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</si>
  <si>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</si>
  <si>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</si>
  <si>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</si>
  <si>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</si>
  <si>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</si>
  <si>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</si>
  <si>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</si>
  <si>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</si>
  <si>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</si>
  <si>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</si>
  <si>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</si>
  <si>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</si>
  <si>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</si>
  <si>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</si>
  <si>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</si>
  <si>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</si>
  <si>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</si>
  <si>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</si>
  <si>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</si>
  <si>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</si>
  <si>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</si>
  <si>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</si>
  <si>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</si>
  <si>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</si>
  <si>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</si>
  <si>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</si>
  <si>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</si>
  <si>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</si>
  <si>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</si>
  <si>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</si>
  <si>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</si>
  <si>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</si>
  <si>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</si>
  <si>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</si>
  <si>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</si>
  <si>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</si>
  <si>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</si>
  <si>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</si>
  <si>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</si>
  <si>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</si>
  <si>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</si>
  <si>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</si>
  <si>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</si>
  <si>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</si>
  <si>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</si>
  <si>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</si>
  <si>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</si>
  <si>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</si>
  <si>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</si>
  <si>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</si>
  <si>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</si>
  <si>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</si>
  <si>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</si>
  <si>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</si>
  <si>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</si>
  <si>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</si>
  <si>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</si>
  <si>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</si>
  <si>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</si>
  <si>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</si>
  <si>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</si>
  <si>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</si>
  <si>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</si>
  <si>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</si>
  <si>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</si>
  <si>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</si>
  <si>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</si>
  <si>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</si>
  <si>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</si>
  <si>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</si>
  <si>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</si>
  <si>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</si>
  <si>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</si>
  <si>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</si>
  <si>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</si>
  <si>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</si>
  <si>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</si>
  <si>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</si>
  <si>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</si>
  <si>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</si>
  <si>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</si>
  <si>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</si>
  <si>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</si>
  <si>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</si>
  <si>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</si>
  <si>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</si>
  <si>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</si>
  <si>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</si>
  <si>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</si>
  <si>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</si>
  <si>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</si>
  <si>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</si>
  <si>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</si>
  <si>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</si>
  <si>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</si>
  <si>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</si>
  <si>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</si>
  <si>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</si>
  <si>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</si>
  <si>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</si>
  <si>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</si>
  <si>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</si>
  <si>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</si>
  <si>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</si>
  <si>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</si>
  <si>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</si>
  <si>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</si>
  <si>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</si>
  <si>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</si>
  <si>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</si>
  <si>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</si>
  <si>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</si>
  <si>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</si>
  <si>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</si>
  <si>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</si>
  <si>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</si>
  <si>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</si>
  <si>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</si>
  <si>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</si>
  <si>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</si>
  <si>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</si>
  <si>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</si>
  <si>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</si>
  <si>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</si>
  <si>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</si>
  <si>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</si>
  <si>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</si>
  <si>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</si>
  <si>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</si>
  <si>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</si>
  <si>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</si>
  <si>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</si>
  <si>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</si>
  <si>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</si>
  <si>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</si>
  <si>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</si>
  <si>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</si>
  <si>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</si>
  <si>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</si>
  <si>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</si>
  <si>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</si>
  <si>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</si>
  <si>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</si>
  <si>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</si>
  <si>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</si>
  <si>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</si>
  <si>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</si>
  <si>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</si>
  <si>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</si>
  <si>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</si>
  <si>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</si>
  <si>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</si>
  <si>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</si>
  <si>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</si>
  <si>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</si>
  <si>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</si>
  <si>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</si>
  <si>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</si>
  <si>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</si>
  <si>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</si>
  <si>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</si>
  <si>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</si>
  <si>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</si>
  <si>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</si>
  <si>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</si>
  <si>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</si>
  <si>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</si>
  <si>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</si>
  <si>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</si>
  <si>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</si>
  <si>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</si>
  <si>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</si>
  <si>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</si>
  <si>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</si>
  <si>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</si>
  <si>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</si>
  <si>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</si>
  <si>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</si>
  <si>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</si>
  <si>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</si>
  <si>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</si>
  <si>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</si>
  <si>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</si>
  <si>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</si>
  <si>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</si>
  <si>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</si>
  <si>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</si>
  <si>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</si>
  <si>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</si>
  <si>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</si>
  <si>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</si>
  <si>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</si>
  <si>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</si>
  <si>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</si>
  <si>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</si>
  <si>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</si>
  <si>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</si>
  <si>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</si>
  <si>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</si>
  <si>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</si>
  <si>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</si>
  <si>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</si>
  <si>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</si>
  <si>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</si>
  <si>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</si>
  <si>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</si>
  <si>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</si>
  <si>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</si>
  <si>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</si>
  <si>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</si>
  <si>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</si>
  <si>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</si>
  <si>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</si>
  <si>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</si>
  <si>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</si>
  <si>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</si>
  <si>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</si>
  <si>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</si>
  <si>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</si>
  <si>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</si>
  <si>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</si>
  <si>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</si>
  <si>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</si>
  <si>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</si>
  <si>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</si>
  <si>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</si>
  <si>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</si>
  <si>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</si>
  <si>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</si>
  <si>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</si>
  <si>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</si>
  <si>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</si>
  <si>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</si>
  <si>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</si>
  <si>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</si>
  <si>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</si>
  <si>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</si>
  <si>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</si>
  <si>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</si>
  <si>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</si>
  <si>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</si>
  <si>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</si>
  <si>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</si>
  <si>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</si>
  <si>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</si>
  <si>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</si>
  <si>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</si>
  <si>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</si>
  <si>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</si>
  <si>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</si>
  <si>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</si>
  <si>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</si>
  <si>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</si>
  <si>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</si>
  <si>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</si>
  <si>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</si>
  <si>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</si>
  <si>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</si>
  <si>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</si>
  <si>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</si>
  <si>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</si>
  <si>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</si>
  <si>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</si>
  <si>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</si>
  <si>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</si>
  <si>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</si>
  <si>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</si>
  <si>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</si>
  <si>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</si>
  <si>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</si>
  <si>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</si>
  <si>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</si>
  <si>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</si>
  <si>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</si>
  <si>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</si>
  <si>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</si>
  <si>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</si>
  <si>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</si>
  <si>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</si>
  <si>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</si>
  <si>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</si>
  <si>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</si>
  <si>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</si>
  <si>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</si>
  <si>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</si>
  <si>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</si>
  <si>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</si>
  <si>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</si>
  <si>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</si>
  <si>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</si>
  <si>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</si>
  <si>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</si>
  <si>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</si>
  <si>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</si>
  <si>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</si>
  <si>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</si>
  <si>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</si>
  <si>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</si>
  <si>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</si>
  <si>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</si>
  <si>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</si>
  <si>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</si>
  <si>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</si>
  <si>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</si>
  <si>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</si>
  <si>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</si>
  <si>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</si>
  <si>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</si>
  <si>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</si>
  <si>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</si>
  <si>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</si>
  <si>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</si>
  <si>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</si>
  <si>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</si>
  <si>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</si>
  <si>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</si>
  <si>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</si>
  <si>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</si>
  <si>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</si>
  <si>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</si>
  <si>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</si>
  <si>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</si>
  <si>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</si>
  <si>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</si>
  <si>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</si>
  <si>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</si>
  <si>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</si>
  <si>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</si>
  <si>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</si>
  <si>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</si>
  <si>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</si>
  <si>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</si>
  <si>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</si>
  <si>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</si>
  <si>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</si>
  <si>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</si>
  <si>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</si>
  <si>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</si>
  <si>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</si>
  <si>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</si>
  <si>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</si>
  <si>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</si>
  <si>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</si>
  <si>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</si>
  <si>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</si>
  <si>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</si>
  <si>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</si>
  <si>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</si>
  <si>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</si>
  <si>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</si>
  <si>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</si>
  <si>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</si>
  <si>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</si>
  <si>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</si>
  <si>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</si>
  <si>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</si>
  <si>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</si>
  <si>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</si>
  <si>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</si>
  <si>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</si>
  <si>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</si>
  <si>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</si>
  <si>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</si>
  <si>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</si>
  <si>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</si>
  <si>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</si>
  <si>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</si>
  <si>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</si>
  <si>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</si>
  <si>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</si>
  <si>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</si>
  <si>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</si>
  <si>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</si>
  <si>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</si>
  <si>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</si>
  <si>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</si>
  <si>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</si>
  <si>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</si>
  <si>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</si>
  <si>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</si>
  <si>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</si>
  <si>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</si>
  <si>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</si>
  <si>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</si>
  <si>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</si>
  <si>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</si>
  <si>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</si>
  <si>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</si>
  <si>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</si>
  <si>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</si>
  <si>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</si>
  <si>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</si>
  <si>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</si>
  <si>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</si>
  <si>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</si>
  <si>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</si>
  <si>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</si>
  <si>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</si>
  <si>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</si>
  <si>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</si>
  <si>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</si>
  <si>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</si>
  <si>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</si>
  <si>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</si>
  <si>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</si>
  <si>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</si>
  <si>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</si>
  <si>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</si>
  <si>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</si>
  <si>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</si>
  <si>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</si>
  <si>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</si>
  <si>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</si>
  <si>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</si>
  <si>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</si>
  <si>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</si>
  <si>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</si>
  <si>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</si>
  <si>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</si>
  <si>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</si>
  <si>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</si>
  <si>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</si>
  <si>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</si>
  <si>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</si>
  <si>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</si>
  <si>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</si>
  <si>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</si>
  <si>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</si>
  <si>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</si>
  <si>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</si>
  <si>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</si>
  <si>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</si>
  <si>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</si>
  <si>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</si>
  <si>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</si>
  <si>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</si>
  <si>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</si>
  <si>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</si>
  <si>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</si>
  <si>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</si>
  <si>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</si>
  <si>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</si>
  <si>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</si>
  <si>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</si>
  <si>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</si>
  <si>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</si>
  <si>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</si>
  <si>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</si>
  <si>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</si>
  <si>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</si>
  <si>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</si>
  <si>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</si>
  <si>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</si>
  <si>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</si>
  <si>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</si>
  <si>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</si>
  <si>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</si>
  <si>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</si>
  <si>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</si>
  <si>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</si>
  <si>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</si>
  <si>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</si>
  <si>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</si>
  <si>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</si>
  <si>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</si>
  <si>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</si>
  <si>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</si>
  <si>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</si>
  <si>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</si>
  <si>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</si>
  <si>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</si>
  <si>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</si>
  <si>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</si>
  <si>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</si>
  <si>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</si>
  <si>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</si>
  <si>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</si>
  <si>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</si>
  <si>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</si>
  <si>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</si>
  <si>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</si>
  <si>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</si>
  <si>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</si>
  <si>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</si>
  <si>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</si>
  <si>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</si>
  <si>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</si>
  <si>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</si>
  <si>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</si>
  <si>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</si>
  <si>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</si>
  <si>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</si>
  <si>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</si>
  <si>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</si>
  <si>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</si>
  <si>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</si>
  <si>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</si>
  <si>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</si>
  <si>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</si>
  <si>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</si>
  <si>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</si>
  <si>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</si>
  <si>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</si>
  <si>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</si>
  <si>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</si>
  <si>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</si>
  <si>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</si>
  <si>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</si>
  <si>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</si>
  <si>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</si>
  <si>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</si>
  <si>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</si>
  <si>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</si>
  <si>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</si>
  <si>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</si>
  <si>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</si>
  <si>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</si>
  <si>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</si>
  <si>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</si>
  <si>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</si>
  <si>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</si>
  <si>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</si>
  <si>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</si>
  <si>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</si>
  <si>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</si>
  <si>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</si>
  <si>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</si>
  <si>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</si>
  <si>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</si>
  <si>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</si>
  <si>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</si>
  <si>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</si>
  <si>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</si>
  <si>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</si>
  <si>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</si>
  <si>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</si>
  <si>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</si>
  <si>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</si>
  <si>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</si>
  <si>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</si>
  <si>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</si>
  <si>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</si>
  <si>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</si>
  <si>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</si>
  <si>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</si>
  <si>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</si>
  <si>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</si>
  <si>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</si>
  <si>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</si>
  <si>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</si>
  <si>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</si>
  <si>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</si>
  <si>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</si>
  <si>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</si>
  <si>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</si>
  <si>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</si>
  <si>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</si>
  <si>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</si>
  <si>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</si>
  <si>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</si>
  <si>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</si>
  <si>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</si>
  <si>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</si>
  <si>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</si>
  <si>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</si>
  <si>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</si>
  <si>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</si>
  <si>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</si>
  <si>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</si>
  <si>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</si>
  <si>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</si>
  <si>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</si>
  <si>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</si>
  <si>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</si>
  <si>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</si>
  <si>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</si>
  <si>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</si>
  <si>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</si>
  <si>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</si>
  <si>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</si>
  <si>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</si>
  <si>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</si>
  <si>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</si>
  <si>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</si>
  <si>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</si>
  <si>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</si>
  <si>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</si>
  <si>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</si>
  <si>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</si>
  <si>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</si>
  <si>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</si>
  <si>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</si>
  <si>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</si>
  <si>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</si>
  <si>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</si>
  <si>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</si>
  <si>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</si>
  <si>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</si>
  <si>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</si>
  <si>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</si>
  <si>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</si>
  <si>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</si>
  <si>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</si>
  <si>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</si>
  <si>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</si>
  <si>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</si>
  <si>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</si>
  <si>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</si>
  <si>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</si>
  <si>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</si>
  <si>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</si>
  <si>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</si>
  <si>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</si>
  <si>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</si>
  <si>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</si>
  <si>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</si>
  <si>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</si>
  <si>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</si>
  <si>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</si>
  <si>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</si>
  <si>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</si>
  <si>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</si>
  <si>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</si>
  <si>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</si>
  <si>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</si>
  <si>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</si>
  <si>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</si>
  <si>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</si>
  <si>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</si>
  <si>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</si>
  <si>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</si>
  <si>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</si>
  <si>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</si>
  <si>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</si>
  <si>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</si>
  <si>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</si>
  <si>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</si>
  <si>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</si>
  <si>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</si>
  <si>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</si>
  <si>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</si>
  <si>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</si>
  <si>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</si>
  <si>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</si>
  <si>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</si>
  <si>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</si>
  <si>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</si>
  <si>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</si>
  <si>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</si>
  <si>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</si>
  <si>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</si>
  <si>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</si>
  <si>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</si>
  <si>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</si>
  <si>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</si>
  <si>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</si>
  <si>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</si>
  <si>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</si>
  <si>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</si>
  <si>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</si>
  <si>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</si>
  <si>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</si>
  <si>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</si>
  <si>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</si>
  <si>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</si>
  <si>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</si>
  <si>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</si>
  <si>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</si>
  <si>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</si>
  <si>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</si>
  <si>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</si>
  <si>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</si>
  <si>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</si>
  <si>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</si>
  <si>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</si>
  <si>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</si>
  <si>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</si>
  <si>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</si>
  <si>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</si>
  <si>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</si>
  <si>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</si>
  <si>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</si>
  <si>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</si>
  <si>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</si>
  <si>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</si>
  <si>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</si>
  <si>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</si>
  <si>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</si>
  <si>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</si>
  <si>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</si>
  <si>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</si>
  <si>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</si>
  <si>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</si>
  <si>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</si>
  <si>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</si>
  <si>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</si>
  <si>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</si>
  <si>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</si>
  <si>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</si>
  <si>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</si>
  <si>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</si>
  <si>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</si>
  <si>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</si>
  <si>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</si>
  <si>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</si>
  <si>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</si>
  <si>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</si>
  <si>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</si>
  <si>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</si>
  <si>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</si>
  <si>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</si>
  <si>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</si>
  <si>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</si>
  <si>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</si>
  <si>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</si>
  <si>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</si>
  <si>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</si>
  <si>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</si>
  <si>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</si>
  <si>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</si>
  <si>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</si>
  <si>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</si>
  <si>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</si>
  <si>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</si>
  <si>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</si>
  <si>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</si>
  <si>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</si>
  <si>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</si>
  <si>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</si>
  <si>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</si>
  <si>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</si>
  <si>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</si>
  <si>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</si>
  <si>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</si>
  <si>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</si>
  <si>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</si>
  <si>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</si>
  <si>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</si>
  <si>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</si>
  <si>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</si>
  <si>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</si>
  <si>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</si>
  <si>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</si>
  <si>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</si>
  <si>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</si>
  <si>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</si>
  <si>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</si>
  <si>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</si>
  <si>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</si>
  <si>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</si>
  <si>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</si>
  <si>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</si>
  <si>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</si>
  <si>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</si>
  <si>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</si>
  <si>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</si>
  <si>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</si>
  <si>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</si>
  <si>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</si>
  <si>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</si>
  <si>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</si>
  <si>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</si>
  <si>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</si>
  <si>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</si>
  <si>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</si>
  <si>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</si>
  <si>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</si>
  <si>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</si>
  <si>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</si>
  <si>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</si>
  <si>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</si>
  <si>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</si>
  <si>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</si>
  <si>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</si>
  <si>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</si>
  <si>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</si>
  <si>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</si>
  <si>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</si>
  <si>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</si>
  <si>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</si>
  <si>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</si>
  <si>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</si>
  <si>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</si>
  <si>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</si>
  <si>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</si>
  <si>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</si>
  <si>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</si>
  <si>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</si>
  <si>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</si>
  <si>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</si>
  <si>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</si>
  <si>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</si>
  <si>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</si>
  <si>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</si>
  <si>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</si>
  <si>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</si>
  <si>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</si>
  <si>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</si>
  <si>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</si>
  <si>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</si>
  <si>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</si>
  <si>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</si>
  <si>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</si>
  <si>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</si>
  <si>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</si>
  <si>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</si>
  <si>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</si>
  <si>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</si>
  <si>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</si>
  <si>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</si>
  <si>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</si>
  <si>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</si>
  <si>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</si>
  <si>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</si>
  <si>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</si>
  <si>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</si>
  <si>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</si>
  <si>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</si>
  <si>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</si>
  <si>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</si>
  <si>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</si>
  <si>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</si>
  <si>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</si>
  <si>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</si>
  <si>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</si>
  <si>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</si>
  <si>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</si>
  <si>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</si>
  <si>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</si>
  <si>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</si>
  <si>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</si>
  <si>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</si>
  <si>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</si>
  <si>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</si>
  <si>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</si>
  <si>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</si>
  <si>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</si>
  <si>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</si>
  <si>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</si>
  <si>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</si>
  <si>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</si>
  <si>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</si>
  <si>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</si>
  <si>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</si>
  <si>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</si>
  <si>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</si>
  <si>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</si>
  <si>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</si>
  <si>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</si>
  <si>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</si>
  <si>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</si>
  <si>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</si>
  <si>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</si>
  <si>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</si>
  <si>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</si>
  <si>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</si>
  <si>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</si>
  <si>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</si>
  <si>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</si>
  <si>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</si>
  <si>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</si>
  <si>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</si>
  <si>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</si>
  <si>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</si>
  <si>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</si>
  <si>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</si>
  <si>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</si>
  <si>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</si>
  <si>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</si>
  <si>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</si>
  <si>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</si>
  <si>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</si>
  <si>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</si>
  <si>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</si>
  <si>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</si>
  <si>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</si>
  <si>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</si>
  <si>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</si>
  <si>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</si>
  <si>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</si>
  <si>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</si>
  <si>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</si>
  <si>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</si>
  <si>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</si>
  <si>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</si>
  <si>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</si>
  <si>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</si>
  <si>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</si>
  <si>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</si>
  <si>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</si>
  <si>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</si>
  <si>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</si>
  <si>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</si>
  <si>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</si>
  <si>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</si>
  <si>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</si>
  <si>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</si>
  <si>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</si>
  <si>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</si>
  <si>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</si>
  <si>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</si>
  <si>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</si>
  <si>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</si>
  <si>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</si>
  <si>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</si>
  <si>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</si>
  <si>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</si>
  <si>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</si>
  <si>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</si>
  <si>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</si>
  <si>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</si>
  <si>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</si>
  <si>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</si>
  <si>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</si>
  <si>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</si>
  <si>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</si>
  <si>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</si>
  <si>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</si>
  <si>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</si>
  <si>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</si>
  <si>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</si>
  <si>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</si>
  <si>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</si>
  <si>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</si>
  <si>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</si>
  <si>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</si>
  <si>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</si>
  <si>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</si>
  <si>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</si>
  <si>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</si>
  <si>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</si>
  <si>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</si>
  <si>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</si>
  <si>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</si>
  <si>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</si>
  <si>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</si>
  <si>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</si>
  <si>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</si>
  <si>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</si>
  <si>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</si>
  <si>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</si>
  <si>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</si>
  <si>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</si>
  <si>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</si>
  <si>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</si>
  <si>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</si>
  <si>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</si>
  <si>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</si>
  <si>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</si>
  <si>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</si>
  <si>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</si>
  <si>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</si>
  <si>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</si>
  <si>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</si>
  <si>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</si>
  <si>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</si>
  <si>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</si>
  <si>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</si>
  <si>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</si>
  <si>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</si>
  <si>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</si>
  <si>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</si>
  <si>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</si>
  <si>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</si>
  <si>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</si>
  <si>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</si>
  <si>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</si>
  <si>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</si>
  <si>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</si>
  <si>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</si>
  <si>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</si>
  <si>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</si>
  <si>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</si>
  <si>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</si>
  <si>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</si>
  <si>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</si>
  <si>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</si>
  <si>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</si>
  <si>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</si>
  <si>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</si>
  <si>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</si>
  <si>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</si>
  <si>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</si>
  <si>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</si>
  <si>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</si>
  <si>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</si>
  <si>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</si>
  <si>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</si>
  <si>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</si>
  <si>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</si>
  <si>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</si>
  <si>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</si>
  <si>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</si>
  <si>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</si>
  <si>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</si>
  <si>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</si>
  <si>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</si>
  <si>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</si>
  <si>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</si>
  <si>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</si>
  <si>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</si>
  <si>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</si>
  <si>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</si>
  <si>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</si>
  <si>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</si>
  <si>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</si>
  <si>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</si>
  <si>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</si>
  <si>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</si>
  <si>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</si>
  <si>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</si>
  <si>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</si>
  <si>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</si>
  <si>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</si>
  <si>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</si>
  <si>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</si>
  <si>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</si>
  <si>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</si>
  <si>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</si>
  <si>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</si>
  <si>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</si>
  <si>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</si>
  <si>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</si>
  <si>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</si>
  <si>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</si>
  <si>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</si>
  <si>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</si>
  <si>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</si>
  <si>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</si>
  <si>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</si>
  <si>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</si>
  <si>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</si>
  <si>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</si>
  <si>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</si>
  <si>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</si>
  <si>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</si>
  <si>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</si>
  <si>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</si>
  <si>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</si>
  <si>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</si>
  <si>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</si>
  <si>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</si>
  <si>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</si>
  <si>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</si>
  <si>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</si>
  <si>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</si>
  <si>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</si>
  <si>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</si>
  <si>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</si>
  <si>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</si>
  <si>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</si>
  <si>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</si>
  <si>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</si>
  <si>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</si>
  <si>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</si>
  <si>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</si>
  <si>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</si>
  <si>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</si>
  <si>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</si>
  <si>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</si>
  <si>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</si>
  <si>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</si>
  <si>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</si>
  <si>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</si>
  <si>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</si>
  <si>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</si>
  <si>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</si>
  <si>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</si>
  <si>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</si>
  <si>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</si>
  <si>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</si>
  <si>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</si>
  <si>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</si>
  <si>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</si>
  <si>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</si>
  <si>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</si>
  <si>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</si>
  <si>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</si>
  <si>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</si>
  <si>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</si>
  <si>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</si>
  <si>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</si>
  <si>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</si>
  <si>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</si>
  <si>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</si>
  <si>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</si>
  <si>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</si>
  <si>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</si>
  <si>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</si>
  <si>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</si>
  <si>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</si>
  <si>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</si>
  <si>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</si>
  <si>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</si>
  <si>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</si>
  <si>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</si>
  <si>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</si>
  <si>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</si>
  <si>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</si>
  <si>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</si>
  <si>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</si>
  <si>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</si>
  <si>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</si>
  <si>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</si>
  <si>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</si>
  <si>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</si>
  <si>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</si>
  <si>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</si>
  <si>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</si>
  <si>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</si>
  <si>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</si>
  <si>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</si>
  <si>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</si>
  <si>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</si>
  <si>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</si>
  <si>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</si>
  <si>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</si>
  <si>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</si>
  <si>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</si>
  <si>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</si>
  <si>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</si>
  <si>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</si>
  <si>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</si>
  <si>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</si>
  <si>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</si>
  <si>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</si>
  <si>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</si>
  <si>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</si>
  <si>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</si>
  <si>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</si>
  <si>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</si>
  <si>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</si>
  <si>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</si>
  <si>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</si>
  <si>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</si>
  <si>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</si>
  <si>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</si>
  <si>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</si>
  <si>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</si>
  <si>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</si>
  <si>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</si>
  <si>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</si>
  <si>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</si>
  <si>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</si>
  <si>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</si>
  <si>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</si>
  <si>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</si>
  <si>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</si>
  <si>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</si>
  <si>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</si>
  <si>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</si>
  <si>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</si>
  <si>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</si>
  <si>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</si>
  <si>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</si>
  <si>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</si>
  <si>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</si>
  <si>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</si>
  <si>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</si>
  <si>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</si>
  <si>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</si>
  <si>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</si>
  <si>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</si>
  <si>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</si>
  <si>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</si>
  <si>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</si>
  <si>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</si>
  <si>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</si>
  <si>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</si>
  <si>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</si>
  <si>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</si>
  <si>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</si>
  <si>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</si>
  <si>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</si>
  <si>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</si>
  <si>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</si>
  <si>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</si>
  <si>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</si>
  <si>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</si>
  <si>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</si>
  <si>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</si>
  <si>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</si>
  <si>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</si>
  <si>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</si>
  <si>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</si>
  <si>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</si>
  <si>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</si>
  <si>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</si>
  <si>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</si>
  <si>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</si>
  <si>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</si>
  <si>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</si>
  <si>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</si>
  <si>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</si>
  <si>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</si>
  <si>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</si>
  <si>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</si>
  <si>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</si>
  <si>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</si>
  <si>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</si>
  <si>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</si>
  <si>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</si>
  <si>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</si>
  <si>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</si>
  <si>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</si>
  <si>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</si>
  <si>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</si>
  <si>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</si>
  <si>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</si>
  <si>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</si>
  <si>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</si>
  <si>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</si>
  <si>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</si>
  <si>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</si>
  <si>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</si>
  <si>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</si>
  <si>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</si>
  <si>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</si>
  <si>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</si>
  <si>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</si>
  <si>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</si>
  <si>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</si>
  <si>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</si>
  <si>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</si>
  <si>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</si>
  <si>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</si>
  <si>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</si>
  <si>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</si>
  <si>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</si>
  <si>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</si>
  <si>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</si>
  <si>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</si>
  <si>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</si>
  <si>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</si>
  <si>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</si>
  <si>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</si>
  <si>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</si>
  <si>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</si>
  <si>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</si>
  <si>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</si>
  <si>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</si>
  <si>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</si>
  <si>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</si>
  <si>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</si>
  <si>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</si>
  <si>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</si>
  <si>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</si>
  <si>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</si>
  <si>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</si>
  <si>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</si>
  <si>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</si>
  <si>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</si>
  <si>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</si>
  <si>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</si>
  <si>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</si>
  <si>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</si>
  <si>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</si>
  <si>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</si>
  <si>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</si>
  <si>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</si>
  <si>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</si>
  <si>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</si>
  <si>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</si>
  <si>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</si>
  <si>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</si>
  <si>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</si>
  <si>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</si>
  <si>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</si>
  <si>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</si>
  <si>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</si>
  <si>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</si>
  <si>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</si>
  <si>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</si>
  <si>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</si>
  <si>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</si>
  <si>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</si>
  <si>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</si>
  <si>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</si>
  <si>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</si>
  <si>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</si>
  <si>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</si>
  <si>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</si>
  <si>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</si>
  <si>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</si>
  <si>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</si>
  <si>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</si>
  <si>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</si>
  <si>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</si>
  <si>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</si>
  <si>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</si>
  <si>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</si>
  <si>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</si>
  <si>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</si>
  <si>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</si>
  <si>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</si>
  <si>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</si>
  <si>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</si>
  <si>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</si>
  <si>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</si>
  <si>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</si>
  <si>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</si>
  <si>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</si>
  <si>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</si>
  <si>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</si>
  <si>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</si>
  <si>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</si>
  <si>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</si>
  <si>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</si>
  <si>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</si>
  <si>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</si>
  <si>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</si>
  <si>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</si>
  <si>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</si>
  <si>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</si>
  <si>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</si>
  <si>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</si>
  <si>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</si>
  <si>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</si>
  <si>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</si>
  <si>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</si>
  <si>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</si>
  <si>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</si>
  <si>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</si>
  <si>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</si>
  <si>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</si>
  <si>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</si>
  <si>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</si>
  <si>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</si>
  <si>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</si>
  <si>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</si>
  <si>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</si>
  <si>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</si>
  <si>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</si>
  <si>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</si>
  <si>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</si>
  <si>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</si>
  <si>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</si>
  <si>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</si>
  <si>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</si>
  <si>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</si>
  <si>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</si>
  <si>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</si>
  <si>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</si>
  <si>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</si>
  <si>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</si>
  <si>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</si>
  <si>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</si>
  <si>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</si>
  <si>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</si>
  <si>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</si>
  <si>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</si>
  <si>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</si>
  <si>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</si>
  <si>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</si>
  <si>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</si>
  <si>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</si>
  <si>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</si>
  <si>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</si>
  <si>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</si>
  <si>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</si>
  <si>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</si>
  <si>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</si>
  <si>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</si>
  <si>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</si>
  <si>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</si>
  <si>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</si>
  <si>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</si>
  <si>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</si>
  <si>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</si>
  <si>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</si>
  <si>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</si>
  <si>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</si>
  <si>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</si>
  <si>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</si>
  <si>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</si>
  <si>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</si>
  <si>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</si>
  <si>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</si>
  <si>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</si>
  <si>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</si>
  <si>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</si>
  <si>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</si>
  <si>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</si>
  <si>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</si>
  <si>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</si>
  <si>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</si>
  <si>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</si>
  <si>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</si>
  <si>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</si>
  <si>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</si>
  <si>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</si>
  <si>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</si>
  <si>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</si>
  <si>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</si>
  <si>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</si>
  <si>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</si>
  <si>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</si>
  <si>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</si>
  <si>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</si>
  <si>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</si>
  <si>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</si>
  <si>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</si>
  <si>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</si>
  <si>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</si>
  <si>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</si>
  <si>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</si>
  <si>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</si>
  <si>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</si>
  <si>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</si>
  <si>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</si>
  <si>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</si>
  <si>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</si>
  <si>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</si>
  <si>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</si>
  <si>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</si>
  <si>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</si>
  <si>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</si>
  <si>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</si>
  <si>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</si>
  <si>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</si>
  <si>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</si>
  <si>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</si>
  <si>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</si>
  <si>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</si>
  <si>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</si>
  <si>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</si>
  <si>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</si>
  <si>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</si>
  <si>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</si>
  <si>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</si>
  <si>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</si>
  <si>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</si>
  <si>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</si>
  <si>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</si>
  <si>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</si>
  <si>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</si>
  <si>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</si>
  <si>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</si>
  <si>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</si>
  <si>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</si>
  <si>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</si>
  <si>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</si>
  <si>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</si>
  <si>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</si>
  <si>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</si>
  <si>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</si>
  <si>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</si>
  <si>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</si>
  <si>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</si>
  <si>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</si>
  <si>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</si>
  <si>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</si>
  <si>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</si>
  <si>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</si>
  <si>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</si>
  <si>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</si>
  <si>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</si>
  <si>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</si>
  <si>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</si>
  <si>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</si>
  <si>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</si>
  <si>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</si>
  <si>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</si>
  <si>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</si>
  <si>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</si>
  <si>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</si>
  <si>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</si>
  <si>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</si>
  <si>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</si>
  <si>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</si>
  <si>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</si>
  <si>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</si>
  <si>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</si>
  <si>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</si>
  <si>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</si>
  <si>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</si>
  <si>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</si>
  <si>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</si>
  <si>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</si>
  <si>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</si>
  <si>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</si>
  <si>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</si>
  <si>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</si>
  <si>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</si>
  <si>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</si>
  <si>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</si>
  <si>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</si>
  <si>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</si>
  <si>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</si>
  <si>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</si>
  <si>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</si>
  <si>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</si>
  <si>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</si>
  <si>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</si>
  <si>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</si>
  <si>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</si>
  <si>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</si>
  <si>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</si>
  <si>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</si>
  <si>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</si>
  <si>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</si>
  <si>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</si>
  <si>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</si>
  <si>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</si>
  <si>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</si>
  <si>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</si>
  <si>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</si>
  <si>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</si>
  <si>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</si>
  <si>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</si>
  <si>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</si>
  <si>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</si>
  <si>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</si>
  <si>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</si>
  <si>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</si>
  <si>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</si>
  <si>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</si>
  <si>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</si>
  <si>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</si>
  <si>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</si>
  <si>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</si>
  <si>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</si>
  <si>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</si>
  <si>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</si>
  <si>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</si>
  <si>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</si>
  <si>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</si>
  <si>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</si>
  <si>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</si>
  <si>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</si>
  <si>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</si>
  <si>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</si>
  <si>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</si>
  <si>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</si>
  <si>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</si>
  <si>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</si>
  <si>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</si>
  <si>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</si>
  <si>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</si>
  <si>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</si>
  <si>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</si>
  <si>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</si>
  <si>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</si>
  <si>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</si>
  <si>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</si>
  <si>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</si>
  <si>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</si>
  <si>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</si>
  <si>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</si>
  <si>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</si>
  <si>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</si>
  <si>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</si>
  <si>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</si>
  <si>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</si>
  <si>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</si>
  <si>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</si>
  <si>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</si>
  <si>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</si>
  <si>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</si>
  <si>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</si>
  <si>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</si>
  <si>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</si>
  <si>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</si>
  <si>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</si>
  <si>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</si>
  <si>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</si>
  <si>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</si>
  <si>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</si>
  <si>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</si>
  <si>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</si>
  <si>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</si>
  <si>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</si>
  <si>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</si>
  <si>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</si>
  <si>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</si>
  <si>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</si>
  <si>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</si>
  <si>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</si>
  <si>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</si>
  <si>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</si>
  <si>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</si>
  <si>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</si>
  <si>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</si>
  <si>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</si>
  <si>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</si>
  <si>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</si>
  <si>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</si>
  <si>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</si>
  <si>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</si>
  <si>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</si>
  <si>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</si>
  <si>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</si>
  <si>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</si>
  <si>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</si>
  <si>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</si>
  <si>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</si>
  <si>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</si>
  <si>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</si>
  <si>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</si>
  <si>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</si>
  <si>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</si>
  <si>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</si>
  <si>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</si>
  <si>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</si>
  <si>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</si>
  <si>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</si>
  <si>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</si>
  <si>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</si>
  <si>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</si>
  <si>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</si>
  <si>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</si>
  <si>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</si>
  <si>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</si>
  <si>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</si>
  <si>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</si>
  <si>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</si>
  <si>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</si>
  <si>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</si>
  <si>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</si>
  <si>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</si>
  <si>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</si>
  <si>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</si>
  <si>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</si>
  <si>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</si>
  <si>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</si>
  <si>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</si>
  <si>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</si>
  <si>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</si>
  <si>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</si>
  <si>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</si>
  <si>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</si>
  <si>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</si>
  <si>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</si>
  <si>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</si>
  <si>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</si>
  <si>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</si>
  <si>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</si>
  <si>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</si>
  <si>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</si>
  <si>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</si>
  <si>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</si>
  <si>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</si>
  <si>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</si>
  <si>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</si>
  <si>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</si>
  <si>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</si>
  <si>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</si>
  <si>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</si>
  <si>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</si>
  <si>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</si>
  <si>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</si>
  <si>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</si>
  <si>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</si>
  <si>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</si>
  <si>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</si>
  <si>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</si>
  <si>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</si>
  <si>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</si>
  <si>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</si>
  <si>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</si>
  <si>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</si>
  <si>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</si>
  <si>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</si>
  <si>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</si>
  <si>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</si>
  <si>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</si>
  <si>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</si>
  <si>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</si>
  <si>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</si>
  <si>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</si>
  <si>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</si>
  <si>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</si>
  <si>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</si>
  <si>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</si>
  <si>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</si>
  <si>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</si>
  <si>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</si>
  <si>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</si>
  <si>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</si>
  <si>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</si>
  <si>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</si>
  <si>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</si>
  <si>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</si>
  <si>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</si>
  <si>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</si>
  <si>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</si>
  <si>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</si>
  <si>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</si>
  <si>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</si>
  <si>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</si>
  <si>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</si>
  <si>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</si>
  <si>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</si>
  <si>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</si>
  <si>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</si>
  <si>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</si>
  <si>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</si>
  <si>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</si>
  <si>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</si>
  <si>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</si>
  <si>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</si>
  <si>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</si>
  <si>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</si>
  <si>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</si>
  <si>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</si>
  <si>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</si>
  <si>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</si>
  <si>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</si>
  <si>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</si>
  <si>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</si>
  <si>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</si>
  <si>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</si>
  <si>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</si>
  <si>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</si>
  <si>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</si>
  <si>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</si>
  <si>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</si>
  <si>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</si>
  <si>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</si>
  <si>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</si>
  <si>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</si>
  <si>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</si>
  <si>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</si>
  <si>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</si>
  <si>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</si>
  <si>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</si>
  <si>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</si>
  <si>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</si>
  <si>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</si>
  <si>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</si>
  <si>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</si>
  <si>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</si>
  <si>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</si>
  <si>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</si>
  <si>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</si>
  <si>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</si>
  <si>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</si>
  <si>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</si>
  <si>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</si>
  <si>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</si>
  <si>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</si>
  <si>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</si>
  <si>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</si>
  <si>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</si>
  <si>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</si>
  <si>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</si>
  <si>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</si>
  <si>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</si>
  <si>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</si>
  <si>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</si>
  <si>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</si>
  <si>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</si>
  <si>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</si>
  <si>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</si>
  <si>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</si>
  <si>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</si>
  <si>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</si>
  <si>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</si>
  <si>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</si>
  <si>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</si>
  <si>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</si>
  <si>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</si>
  <si>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</si>
  <si>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</si>
  <si>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</si>
  <si>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</si>
  <si>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</si>
  <si>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</si>
  <si>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</si>
  <si>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</si>
  <si>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</si>
  <si>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</si>
  <si>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</si>
  <si>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</si>
  <si>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</si>
  <si>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</si>
  <si>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</si>
  <si>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</si>
  <si>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</si>
  <si>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</si>
  <si>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</si>
  <si>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</si>
  <si>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</si>
  <si>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</si>
  <si>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</si>
  <si>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</si>
  <si>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</si>
  <si>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</si>
  <si>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</si>
  <si>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</si>
  <si>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</si>
  <si>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</si>
  <si>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</si>
  <si>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</si>
  <si>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</si>
  <si>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</si>
  <si>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</si>
  <si>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</si>
  <si>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</si>
  <si>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</si>
  <si>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</si>
  <si>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</si>
  <si>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</si>
  <si>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</si>
  <si>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</si>
  <si>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</si>
  <si>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</si>
  <si>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</si>
  <si>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</si>
  <si>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</si>
  <si>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</si>
  <si>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</si>
  <si>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</si>
  <si>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</si>
  <si>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</si>
  <si>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</si>
  <si>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</si>
  <si>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</si>
  <si>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</si>
  <si>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</si>
  <si>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</si>
  <si>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</si>
  <si>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</si>
  <si>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</si>
  <si>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</si>
  <si>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</si>
  <si>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</si>
  <si>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</si>
  <si>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</si>
  <si>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</si>
  <si>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</si>
  <si>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</si>
  <si>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</si>
  <si>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</si>
  <si>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</si>
  <si>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</si>
  <si>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</si>
  <si>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</si>
  <si>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</si>
  <si>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</si>
  <si>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</si>
  <si>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</si>
  <si>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</si>
  <si>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</si>
  <si>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</si>
  <si>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</si>
  <si>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</si>
  <si>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</si>
  <si>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</si>
  <si>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</si>
  <si>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</si>
  <si>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</si>
  <si>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</si>
  <si>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</si>
  <si>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</si>
  <si>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</si>
  <si>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</si>
  <si>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</si>
  <si>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</si>
  <si>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</si>
  <si>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</si>
  <si>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</si>
  <si>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</si>
  <si>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</si>
  <si>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</si>
  <si>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</si>
  <si>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</si>
  <si>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</si>
  <si>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</si>
  <si>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</si>
  <si>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</si>
  <si>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</si>
  <si>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</si>
  <si>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</si>
  <si>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</si>
  <si>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</si>
  <si>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</si>
  <si>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</si>
  <si>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</si>
  <si>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</si>
  <si>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</si>
  <si>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</si>
  <si>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</si>
  <si>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</si>
  <si>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</si>
  <si>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</si>
  <si>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</si>
  <si>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</si>
  <si>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</si>
  <si>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</si>
  <si>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</si>
  <si>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</si>
  <si>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</si>
  <si>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</si>
  <si>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</si>
  <si>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</si>
  <si>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</si>
  <si>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</si>
  <si>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</si>
  <si>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</si>
  <si>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</si>
  <si>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</si>
  <si>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</si>
  <si>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</si>
  <si>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</si>
  <si>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</si>
  <si>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</si>
  <si>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</si>
  <si>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</si>
  <si>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</si>
  <si>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</si>
  <si>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</si>
  <si>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</si>
  <si>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</si>
  <si>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</si>
  <si>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</si>
  <si>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</si>
  <si>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</si>
  <si>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</si>
  <si>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</si>
  <si>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</si>
  <si>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</si>
  <si>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</si>
  <si>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</si>
  <si>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</si>
  <si>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</si>
  <si>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</si>
  <si>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</si>
  <si>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</si>
  <si>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</si>
  <si>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</si>
  <si>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</si>
  <si>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</si>
  <si>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</si>
  <si>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</si>
  <si>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</si>
  <si>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</si>
  <si>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</si>
  <si>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</si>
  <si>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</si>
  <si>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</si>
  <si>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</si>
  <si>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</si>
  <si>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</si>
  <si>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</si>
  <si>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</si>
  <si>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</si>
  <si>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</si>
  <si>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</si>
  <si>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</si>
  <si>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</si>
  <si>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</si>
  <si>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</si>
  <si>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</si>
  <si>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</si>
  <si>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</si>
  <si>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</si>
  <si>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</si>
  <si>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</si>
  <si>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</si>
  <si>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</si>
  <si>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</si>
  <si>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</si>
  <si>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</si>
  <si>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</si>
  <si>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</si>
  <si>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</si>
  <si>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</si>
  <si>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</si>
  <si>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</si>
  <si>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</si>
  <si>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</si>
  <si>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</si>
  <si>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</si>
  <si>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</si>
  <si>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</si>
  <si>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</si>
  <si>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</si>
  <si>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</si>
  <si>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</si>
  <si>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</si>
  <si>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</si>
  <si>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</si>
  <si>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</si>
  <si>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</si>
  <si>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</si>
  <si>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</si>
  <si>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</si>
  <si>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</si>
  <si>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</si>
  <si>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</si>
  <si>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</si>
  <si>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</si>
  <si>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</si>
  <si>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</si>
  <si>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</si>
  <si>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</si>
  <si>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</si>
  <si>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</si>
  <si>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</si>
  <si>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</si>
  <si>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</si>
  <si>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</si>
  <si>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</si>
  <si>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</si>
  <si>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</si>
  <si>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</si>
  <si>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</si>
  <si>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</si>
  <si>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</si>
  <si>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</si>
  <si>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</si>
  <si>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</si>
  <si>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</si>
  <si>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</si>
  <si>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</si>
  <si>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</si>
  <si>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</si>
  <si>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</si>
  <si>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</si>
  <si>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</si>
  <si>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</si>
  <si>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</si>
  <si>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</si>
  <si>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</si>
  <si>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</si>
  <si>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</si>
  <si>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</si>
  <si>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</si>
  <si>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</si>
  <si>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</si>
  <si>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</si>
  <si>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</si>
  <si>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</si>
  <si>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</si>
  <si>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</si>
  <si>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</si>
  <si>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</si>
  <si>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</si>
  <si>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</si>
  <si>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</si>
  <si>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</si>
  <si>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</si>
  <si>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</si>
  <si>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</si>
  <si>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</si>
  <si>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</si>
  <si>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</si>
  <si>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</si>
  <si>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</si>
  <si>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</si>
  <si>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</si>
  <si>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</si>
  <si>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</si>
  <si>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</si>
  <si>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</si>
  <si>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</si>
  <si>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</si>
  <si>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</si>
  <si>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</si>
  <si>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</si>
  <si>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</si>
  <si>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</si>
  <si>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</si>
  <si>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</si>
  <si>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</si>
  <si>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</si>
  <si>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</si>
  <si>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</si>
  <si>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</si>
  <si>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</si>
  <si>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</si>
  <si>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</si>
  <si>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</si>
  <si>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</si>
  <si>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</si>
  <si>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</si>
  <si>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</si>
  <si>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</si>
  <si>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</si>
  <si>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</si>
  <si>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</si>
  <si>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</si>
  <si>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</si>
  <si>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</si>
  <si>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</si>
  <si>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</si>
  <si>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</si>
  <si>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</si>
  <si>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</si>
  <si>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</si>
  <si>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</si>
  <si>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</si>
  <si>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</si>
  <si>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</si>
  <si>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</si>
  <si>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</si>
  <si>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</si>
  <si>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</si>
  <si>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</si>
  <si>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</si>
  <si>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</si>
  <si>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</si>
  <si>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</si>
  <si>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</si>
  <si>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</si>
  <si>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</si>
  <si>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</si>
  <si>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</si>
  <si>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</si>
  <si>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</si>
  <si>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</si>
  <si>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</si>
  <si>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</si>
  <si>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</si>
  <si>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</si>
  <si>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</si>
  <si>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</si>
  <si>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</si>
  <si>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</si>
  <si>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</si>
  <si>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</si>
  <si>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</si>
  <si>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</si>
  <si>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</si>
  <si>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</si>
  <si>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</si>
  <si>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</si>
  <si>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</si>
  <si>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</si>
  <si>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</si>
  <si>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</si>
  <si>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</si>
  <si>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</si>
  <si>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</si>
  <si>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</si>
  <si>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</si>
  <si>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</si>
  <si>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</si>
  <si>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</si>
  <si>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</si>
  <si>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</si>
  <si>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</si>
  <si>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</si>
  <si>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</si>
  <si>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</si>
  <si>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</si>
  <si>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</si>
  <si>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</si>
  <si>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</si>
  <si>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</si>
  <si>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</si>
  <si>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</si>
  <si>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</si>
  <si>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</si>
  <si>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</si>
  <si>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</si>
  <si>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</si>
  <si>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</si>
  <si>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</si>
  <si>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</si>
  <si>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</si>
  <si>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</si>
  <si>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</si>
  <si>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</si>
  <si>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</si>
  <si>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</si>
  <si>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</si>
  <si>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</si>
  <si>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</si>
  <si>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</si>
  <si>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</si>
  <si>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</si>
  <si>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</si>
  <si>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</si>
  <si>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</si>
  <si>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</si>
  <si>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</si>
  <si>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</si>
  <si>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</si>
  <si>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</si>
  <si>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</si>
  <si>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</si>
  <si>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</si>
  <si>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</si>
  <si>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</si>
  <si>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</si>
  <si>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</si>
  <si>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</si>
  <si>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</si>
  <si>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</si>
  <si>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</si>
  <si>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</si>
  <si>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</si>
  <si>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</si>
  <si>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</si>
  <si>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</si>
  <si>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</si>
  <si>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</si>
  <si>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</si>
  <si>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</si>
  <si>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</si>
  <si>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</si>
  <si>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</si>
  <si>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</si>
  <si>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</si>
  <si>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</si>
  <si>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</si>
  <si>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</si>
  <si>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</si>
  <si>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</si>
  <si>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</si>
  <si>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</si>
  <si>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</si>
  <si>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</si>
  <si>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</si>
  <si>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</si>
  <si>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</si>
  <si>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</si>
  <si>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</si>
  <si>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</si>
  <si>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</si>
  <si>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</si>
  <si>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</si>
  <si>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</si>
  <si>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</si>
  <si>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</si>
  <si>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</si>
  <si>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</si>
  <si>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</si>
  <si>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</si>
  <si>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</si>
  <si>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</si>
  <si>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</si>
  <si>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</si>
  <si>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</si>
  <si>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</si>
  <si>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</si>
  <si>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</si>
  <si>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</si>
  <si>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</si>
  <si>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</si>
  <si>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</si>
  <si>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</si>
  <si>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</si>
  <si>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</si>
  <si>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</si>
  <si>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</si>
  <si>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</si>
  <si>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</si>
  <si>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</si>
  <si>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</si>
  <si>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</si>
  <si>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</si>
  <si>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</si>
  <si>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</si>
  <si>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</si>
  <si>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</si>
  <si>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</si>
  <si>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</si>
  <si>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</si>
  <si>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</si>
  <si>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</si>
  <si>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</si>
  <si>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</si>
  <si>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</si>
  <si>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</si>
  <si>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</si>
  <si>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</si>
  <si>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</si>
  <si>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</si>
  <si>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</si>
  <si>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</si>
  <si>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</si>
  <si>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</si>
  <si>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</si>
  <si>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</si>
  <si>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</si>
  <si>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</si>
  <si>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</si>
  <si>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</si>
  <si>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</si>
  <si>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</si>
  <si>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</si>
  <si>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</si>
  <si>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</si>
  <si>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</si>
  <si>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</si>
  <si>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</si>
  <si>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</si>
  <si>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</si>
  <si>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</si>
  <si>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</si>
  <si>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</si>
  <si>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</si>
  <si>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</si>
  <si>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</si>
  <si>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</si>
  <si>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</si>
  <si>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</si>
  <si>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</si>
  <si>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</si>
  <si>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</si>
  <si>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</si>
  <si>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</si>
  <si>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</si>
  <si>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</si>
  <si>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</si>
  <si>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</si>
  <si>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</si>
  <si>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</si>
  <si>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</si>
  <si>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</si>
  <si>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</si>
  <si>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</si>
  <si>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</si>
  <si>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</si>
  <si>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</si>
  <si>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</si>
  <si>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</si>
  <si>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</si>
  <si>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</si>
  <si>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</si>
  <si>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</si>
  <si>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</si>
  <si>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</si>
  <si>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</si>
  <si>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</si>
  <si>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</si>
  <si>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</si>
  <si>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</si>
  <si>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</si>
  <si>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</si>
  <si>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</si>
  <si>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</si>
  <si>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</si>
  <si>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</si>
  <si>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</si>
  <si>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</si>
  <si>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</si>
  <si>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</si>
  <si>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</si>
  <si>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</si>
  <si>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</si>
  <si>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</si>
  <si>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</si>
  <si>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</si>
  <si>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</si>
  <si>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</si>
  <si>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</si>
  <si>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</si>
  <si>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</si>
  <si>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</si>
  <si>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</si>
  <si>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</si>
  <si>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</si>
  <si>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</si>
  <si>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</si>
  <si>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</si>
  <si>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</si>
  <si>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</si>
  <si>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</si>
  <si>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</si>
  <si>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</si>
  <si>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</si>
  <si>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</si>
  <si>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</si>
  <si>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</si>
  <si>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</si>
  <si>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</si>
  <si>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</si>
  <si>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</si>
  <si>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</si>
  <si>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</si>
  <si>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</si>
  <si>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</si>
  <si>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</si>
  <si>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</si>
  <si>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</si>
  <si>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</si>
  <si>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</si>
  <si>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</si>
  <si>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</si>
  <si>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</si>
  <si>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</si>
  <si>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</si>
  <si>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</si>
  <si>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</si>
  <si>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</si>
  <si>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</si>
  <si>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</si>
  <si>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</si>
  <si>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</si>
  <si>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</si>
  <si>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</si>
  <si>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</si>
  <si>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</si>
  <si>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</si>
  <si>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</si>
  <si>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</si>
  <si>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</si>
  <si>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</si>
  <si>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</si>
  <si>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</si>
  <si>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</si>
  <si>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</si>
  <si>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</si>
  <si>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</si>
  <si>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</si>
  <si>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</si>
  <si>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</si>
  <si>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</si>
  <si>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</si>
  <si>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</si>
  <si>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</si>
  <si>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</si>
  <si>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</si>
  <si>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</si>
  <si>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</si>
  <si>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</si>
  <si>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</si>
  <si>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</si>
  <si>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</si>
  <si>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</si>
  <si>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</si>
  <si>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</si>
  <si>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</si>
  <si>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</si>
  <si>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</si>
  <si>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</si>
  <si>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</si>
  <si>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</si>
  <si>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</si>
  <si>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</si>
  <si>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</si>
  <si>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</si>
  <si>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</si>
  <si>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</si>
  <si>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</si>
  <si>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</si>
  <si>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</si>
  <si>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</si>
  <si>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</si>
  <si>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</si>
  <si>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</si>
  <si>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</si>
  <si>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</si>
  <si>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</si>
  <si>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</si>
  <si>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</si>
  <si>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</si>
  <si>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</si>
  <si>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</si>
  <si>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</si>
  <si>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</si>
  <si>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</si>
  <si>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</si>
  <si>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</si>
  <si>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</si>
  <si>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</si>
  <si>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</si>
  <si>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</si>
  <si>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</si>
  <si>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</si>
  <si>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</si>
  <si>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</si>
  <si>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</si>
  <si>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</si>
  <si>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</si>
  <si>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</si>
  <si>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</si>
  <si>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</si>
  <si>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</si>
  <si>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</si>
  <si>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</si>
  <si>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</si>
  <si>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</si>
  <si>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</si>
  <si>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</si>
  <si>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</si>
  <si>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</si>
  <si>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</si>
  <si>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</si>
  <si>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</si>
  <si>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</si>
  <si>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</si>
  <si>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</si>
  <si>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</si>
  <si>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</si>
  <si>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</si>
  <si>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</si>
  <si>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</si>
  <si>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</si>
  <si>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</si>
  <si>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</si>
  <si>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</si>
  <si>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</si>
  <si>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</si>
  <si>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</si>
  <si>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</si>
  <si>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</si>
  <si>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</si>
  <si>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</si>
  <si>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</si>
  <si>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</si>
  <si>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</si>
  <si>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</si>
  <si>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</si>
  <si>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</si>
  <si>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</si>
  <si>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</si>
  <si>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</si>
  <si>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</si>
  <si>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</si>
  <si>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</si>
  <si>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</si>
  <si>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</si>
  <si>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</si>
  <si>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</si>
  <si>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</si>
  <si>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</si>
  <si>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</si>
  <si>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</si>
  <si>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</si>
  <si>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</si>
  <si>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</si>
  <si>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</si>
  <si>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</si>
  <si>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</si>
  <si>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</si>
  <si>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</si>
  <si>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</si>
  <si>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</si>
  <si>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</si>
  <si>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</si>
  <si>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</si>
  <si>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</si>
  <si>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</si>
  <si>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</si>
  <si>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</si>
  <si>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</si>
  <si>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</si>
  <si>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</si>
  <si>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</si>
  <si>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</si>
  <si>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</si>
  <si>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</si>
  <si>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</si>
  <si>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</si>
  <si>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</si>
  <si>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</si>
  <si>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</si>
  <si>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</si>
  <si>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</si>
  <si>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</si>
  <si>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</si>
  <si>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</si>
  <si>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</si>
  <si>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</si>
  <si>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</si>
  <si>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</si>
  <si>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</si>
  <si>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</si>
  <si>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</si>
  <si>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</si>
  <si>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</si>
  <si>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</si>
  <si>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</si>
  <si>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</si>
  <si>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</si>
  <si>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</si>
  <si>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</si>
  <si>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</si>
  <si>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</si>
  <si>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</si>
  <si>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</si>
  <si>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</si>
  <si>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</si>
  <si>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</si>
  <si>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</si>
  <si>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</si>
  <si>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</si>
  <si>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</si>
  <si>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</si>
  <si>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</si>
  <si>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</si>
  <si>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</si>
  <si>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</si>
  <si>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</si>
  <si>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</si>
  <si>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</si>
  <si>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</si>
  <si>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</si>
  <si>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</si>
  <si>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</si>
  <si>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</si>
  <si>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</si>
  <si>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</si>
  <si>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</si>
  <si>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</si>
  <si>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</si>
  <si>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</si>
  <si>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</si>
  <si>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</si>
  <si>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</si>
  <si>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</si>
  <si>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</si>
  <si>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</si>
  <si>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</si>
  <si>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</si>
  <si>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</si>
  <si>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</si>
  <si>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</si>
  <si>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</si>
  <si>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</si>
  <si>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</si>
  <si>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</si>
  <si>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</si>
  <si>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</si>
  <si>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</si>
  <si>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</si>
  <si>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</si>
  <si>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</si>
  <si>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</si>
  <si>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</si>
  <si>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</si>
  <si>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</si>
  <si>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</si>
  <si>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</si>
  <si>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</si>
  <si>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</si>
  <si>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</si>
  <si>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</si>
  <si>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</si>
  <si>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</si>
  <si>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</si>
  <si>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</si>
  <si>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</si>
  <si>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</si>
  <si>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</si>
  <si>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</si>
  <si>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</si>
  <si>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</si>
  <si>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</si>
  <si>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</si>
  <si>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</si>
  <si>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</si>
  <si>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</si>
  <si>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</si>
  <si>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</si>
  <si>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</si>
  <si>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</si>
  <si>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</si>
  <si>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</si>
  <si>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</si>
  <si>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</si>
  <si>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</si>
  <si>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</si>
  <si>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</si>
  <si>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</si>
  <si>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</si>
  <si>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</si>
  <si>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</si>
  <si>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</si>
  <si>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</si>
  <si>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</si>
  <si>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</si>
  <si>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</si>
  <si>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</si>
  <si>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</si>
  <si>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</si>
  <si>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</si>
  <si>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</si>
  <si>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</si>
  <si>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</si>
  <si>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</si>
  <si>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</si>
  <si>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</si>
  <si>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</si>
  <si>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</si>
  <si>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</si>
  <si>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</si>
  <si>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</si>
  <si>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</si>
  <si>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</si>
  <si>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</si>
  <si>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</si>
  <si>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</si>
  <si>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</si>
  <si>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</si>
  <si>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</si>
  <si>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</si>
  <si>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</si>
  <si>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</si>
  <si>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</si>
  <si>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</si>
  <si>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</si>
  <si>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</si>
  <si>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</si>
  <si>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</si>
  <si>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</si>
  <si>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</si>
  <si>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</si>
  <si>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</si>
  <si>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</si>
  <si>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</si>
  <si>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</si>
  <si>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</si>
  <si>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</si>
  <si>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</si>
  <si>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</si>
  <si>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</si>
  <si>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</si>
  <si>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</si>
  <si>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</si>
  <si>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</si>
  <si>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</si>
  <si>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</si>
  <si>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</si>
  <si>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</si>
  <si>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</si>
  <si>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</si>
  <si>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</si>
  <si>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</si>
  <si>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</si>
  <si>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</si>
  <si>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</si>
  <si>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</si>
  <si>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</si>
  <si>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</si>
  <si>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</si>
  <si>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</si>
  <si>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</si>
  <si>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</si>
  <si>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</si>
  <si>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</si>
  <si>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</si>
  <si>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</si>
  <si>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</si>
  <si>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</si>
  <si>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</si>
  <si>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</si>
  <si>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</si>
  <si>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</si>
  <si>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</si>
  <si>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</si>
  <si>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</si>
  <si>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</si>
  <si>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</si>
  <si>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</si>
  <si>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</si>
  <si>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</si>
  <si>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</si>
  <si>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</si>
  <si>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</si>
  <si>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</si>
  <si>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</si>
  <si>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</si>
  <si>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</si>
  <si>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</si>
  <si>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</si>
  <si>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</si>
  <si>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</si>
  <si>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</si>
  <si>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</si>
  <si>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</si>
  <si>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</si>
  <si>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</si>
  <si>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</si>
  <si>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</si>
  <si>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</si>
  <si>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</si>
  <si>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</si>
  <si>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</si>
  <si>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</si>
  <si>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</si>
  <si>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</si>
  <si>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</si>
  <si>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</si>
  <si>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</si>
  <si>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</si>
  <si>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</si>
  <si>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</si>
  <si>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</si>
  <si>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</si>
  <si>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</si>
  <si>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</si>
  <si>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</si>
  <si>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</si>
  <si>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</si>
  <si>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</si>
  <si>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</si>
  <si>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</si>
  <si>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</si>
  <si>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</si>
  <si>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</si>
  <si>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</si>
  <si>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</si>
  <si>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</si>
  <si>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</si>
  <si>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</si>
  <si>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</si>
  <si>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</si>
  <si>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</si>
  <si>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</si>
  <si>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</si>
  <si>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</si>
  <si>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</si>
  <si>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</si>
  <si>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</si>
  <si>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</si>
  <si>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</si>
  <si>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</si>
  <si>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</si>
  <si>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</si>
  <si>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</si>
  <si>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</si>
  <si>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</si>
  <si>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</si>
  <si>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</si>
  <si>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</si>
  <si>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</si>
  <si>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</si>
  <si>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</si>
  <si>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</si>
  <si>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</si>
  <si>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</si>
  <si>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</si>
  <si>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</si>
  <si>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</si>
  <si>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</si>
  <si>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</si>
  <si>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</si>
  <si>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</si>
  <si>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</si>
  <si>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</si>
  <si>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</si>
  <si>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</si>
  <si>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</si>
  <si>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</si>
  <si>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</si>
  <si>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</si>
  <si>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</si>
  <si>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</si>
  <si>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</si>
  <si>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</si>
  <si>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</si>
  <si>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</si>
  <si>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</si>
  <si>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</si>
  <si>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</si>
  <si>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</si>
  <si>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</si>
  <si>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</si>
  <si>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</si>
  <si>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</si>
  <si>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</si>
  <si>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</si>
  <si>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</si>
  <si>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</si>
  <si>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</si>
  <si>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</si>
  <si>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</si>
  <si>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</si>
  <si>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</si>
  <si>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</si>
  <si>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</si>
  <si>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</si>
  <si>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</si>
  <si>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</si>
  <si>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</si>
  <si>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</si>
  <si>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</si>
  <si>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</si>
  <si>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</si>
  <si>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</si>
  <si>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</si>
  <si>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</si>
  <si>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</si>
  <si>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</si>
  <si>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</si>
  <si>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</si>
  <si>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</si>
  <si>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</si>
  <si>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</si>
  <si>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</si>
  <si>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</si>
  <si>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</si>
  <si>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</si>
  <si>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</si>
  <si>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</si>
  <si>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</si>
  <si>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</si>
  <si>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</si>
  <si>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</si>
  <si>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</si>
  <si>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</si>
  <si>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</si>
  <si>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</si>
  <si>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</si>
  <si>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</si>
  <si>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</si>
  <si>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</si>
  <si>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</si>
  <si>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</si>
  <si>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</si>
  <si>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</si>
  <si>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</si>
  <si>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</si>
  <si>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</si>
  <si>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</si>
  <si>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</si>
  <si>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</si>
  <si>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</si>
  <si>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</si>
  <si>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</si>
  <si>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</si>
  <si>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</si>
  <si>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</si>
  <si>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</si>
  <si>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</si>
  <si>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</si>
  <si>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</si>
  <si>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</si>
  <si>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</si>
  <si>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</si>
  <si>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</si>
  <si>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</si>
  <si>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</si>
  <si>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</si>
  <si>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</si>
  <si>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</si>
  <si>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</si>
  <si>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</si>
  <si>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</si>
  <si>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</si>
  <si>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</si>
  <si>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</si>
  <si>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</si>
  <si>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</si>
  <si>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</si>
  <si>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</si>
  <si>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</si>
  <si>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</si>
  <si>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</si>
  <si>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</si>
  <si>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</si>
  <si>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</si>
  <si>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</si>
  <si>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</si>
  <si>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</si>
  <si>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</si>
  <si>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</si>
  <si>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</si>
  <si>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</si>
  <si>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</si>
  <si>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</si>
  <si>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</si>
  <si>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</si>
  <si>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</si>
  <si>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</si>
  <si>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</si>
  <si>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</si>
  <si>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</si>
  <si>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</si>
  <si>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</si>
  <si>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</si>
  <si>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</si>
  <si>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</si>
  <si>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</si>
  <si>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</si>
  <si>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</si>
  <si>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</si>
  <si>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</si>
  <si>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</si>
  <si>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</si>
  <si>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</si>
  <si>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</si>
  <si>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</si>
  <si>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</si>
  <si>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</si>
  <si>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</si>
  <si>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</si>
  <si>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</si>
  <si>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</si>
  <si>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</si>
  <si>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</si>
  <si>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</si>
  <si>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</si>
  <si>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</si>
  <si>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</si>
  <si>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</si>
  <si>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</si>
  <si>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</si>
  <si>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</si>
  <si>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</si>
  <si>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</si>
  <si>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</si>
  <si>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</si>
  <si>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</si>
  <si>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</si>
  <si>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</si>
  <si>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</si>
  <si>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</si>
  <si>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</si>
  <si>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</si>
  <si>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</si>
  <si>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</si>
  <si>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</si>
  <si>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</si>
  <si>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</si>
  <si>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</si>
  <si>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</si>
  <si>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</si>
  <si>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</si>
  <si>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</si>
  <si>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</si>
  <si>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</si>
  <si>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</si>
  <si>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</si>
  <si>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</si>
  <si>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</si>
  <si>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</si>
  <si>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</si>
  <si>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</si>
  <si>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</si>
  <si>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</si>
  <si>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</si>
  <si>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</si>
  <si>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</si>
  <si>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</si>
  <si>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</si>
  <si>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</si>
  <si>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</si>
  <si>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</si>
  <si>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</si>
  <si>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</si>
  <si>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</si>
  <si>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</si>
  <si>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</si>
  <si>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</si>
  <si>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</si>
  <si>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</si>
  <si>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</si>
  <si>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</si>
  <si>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</si>
  <si>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</si>
  <si>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</si>
  <si>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</si>
  <si>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</si>
  <si>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</si>
  <si>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</si>
  <si>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</si>
  <si>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</si>
  <si>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</si>
  <si>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</si>
  <si>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</si>
  <si>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</si>
  <si>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</si>
  <si>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</si>
  <si>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</si>
  <si>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</si>
  <si>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</si>
  <si>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</si>
  <si>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</si>
  <si>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</si>
  <si>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</si>
  <si>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</si>
  <si>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</si>
  <si>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</si>
  <si>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</si>
  <si>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</si>
  <si>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</si>
  <si>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</si>
  <si>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</si>
  <si>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</si>
  <si>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</si>
  <si>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</si>
  <si>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</si>
  <si>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</si>
  <si>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</si>
  <si>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</si>
  <si>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</si>
  <si>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</si>
  <si>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</si>
  <si>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</si>
  <si>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</si>
  <si>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</si>
  <si>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</si>
  <si>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</si>
  <si>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</si>
  <si>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</si>
  <si>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</si>
  <si>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</si>
  <si>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</si>
  <si>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</si>
  <si>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</si>
  <si>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</si>
  <si>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</si>
  <si>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</si>
  <si>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</si>
  <si>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</si>
  <si>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</si>
  <si>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</si>
  <si>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</si>
  <si>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</si>
  <si>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</si>
  <si>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</si>
  <si>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</si>
  <si>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</si>
  <si>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</si>
  <si>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</si>
  <si>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</si>
  <si>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</si>
  <si>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</si>
  <si>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</si>
  <si>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</si>
  <si>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</si>
  <si>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</si>
  <si>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</si>
  <si>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</si>
  <si>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</si>
  <si>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</si>
  <si>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</si>
  <si>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</si>
  <si>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</si>
  <si>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</si>
  <si>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</si>
  <si>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</si>
  <si>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</si>
  <si>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</si>
  <si>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</si>
  <si>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</si>
  <si>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</si>
  <si>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</si>
  <si>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</si>
  <si>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</si>
  <si>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</si>
  <si>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</si>
  <si>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</si>
  <si>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</si>
  <si>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</si>
  <si>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</si>
  <si>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</si>
  <si>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</si>
  <si>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</si>
  <si>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</si>
  <si>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</si>
  <si>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</si>
  <si>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</si>
  <si>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</si>
  <si>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</si>
  <si>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</si>
  <si>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</si>
  <si>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</si>
  <si>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</si>
  <si>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</si>
  <si>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</si>
  <si>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</si>
  <si>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</si>
  <si>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</si>
  <si>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</si>
  <si>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</si>
  <si>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</si>
  <si>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</si>
  <si>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</si>
  <si>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</si>
  <si>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</si>
  <si>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</si>
  <si>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</si>
  <si>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</si>
  <si>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</si>
  <si>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</si>
  <si>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</si>
  <si>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</si>
  <si>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</si>
  <si>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</si>
  <si>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</si>
  <si>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</si>
  <si>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</si>
  <si>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</si>
  <si>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</si>
  <si>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</si>
  <si>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</si>
  <si>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</si>
  <si>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</si>
  <si>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</si>
  <si>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</si>
  <si>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</si>
  <si>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</si>
  <si>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</si>
  <si>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</si>
  <si>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</si>
  <si>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</si>
  <si>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</si>
  <si>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</si>
  <si>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</si>
  <si>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</si>
  <si>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</si>
  <si>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</si>
  <si>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</si>
  <si>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</si>
  <si>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</si>
  <si>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</si>
  <si>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</si>
  <si>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</si>
  <si>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</si>
  <si>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</si>
  <si>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</si>
  <si>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</si>
  <si>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</si>
  <si>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</si>
  <si>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</si>
  <si>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</si>
  <si>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</si>
  <si>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</si>
  <si>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</si>
  <si>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</si>
  <si>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</si>
  <si>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</si>
  <si>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</si>
  <si>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</si>
  <si>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</si>
  <si>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</si>
  <si>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</si>
  <si>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</si>
  <si>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</si>
  <si>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</si>
  <si>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</si>
  <si>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</si>
  <si>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</si>
  <si>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</si>
  <si>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</si>
  <si>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</si>
  <si>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</si>
  <si>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</si>
  <si>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</si>
  <si>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</si>
  <si>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</si>
  <si>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</si>
  <si>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</si>
  <si>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</si>
  <si>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</si>
  <si>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</si>
  <si>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</si>
  <si>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</si>
  <si>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</si>
  <si>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</si>
  <si>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</si>
  <si>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</si>
  <si>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</si>
  <si>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</si>
  <si>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</si>
  <si>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</si>
  <si>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</si>
  <si>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</si>
  <si>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</si>
  <si>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</si>
  <si>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</si>
  <si>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</si>
  <si>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</si>
  <si>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</si>
  <si>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</si>
  <si>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</si>
  <si>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</si>
  <si>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</si>
  <si>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</si>
  <si>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</si>
  <si>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</si>
  <si>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</si>
  <si>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</si>
  <si>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</si>
  <si>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</si>
  <si>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</si>
  <si>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</si>
  <si>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</si>
  <si>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</si>
  <si>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</si>
  <si>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</si>
  <si>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</si>
  <si>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</si>
  <si>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</si>
  <si>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</si>
  <si>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</si>
  <si>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</si>
  <si>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</si>
  <si>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</si>
  <si>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</si>
  <si>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</si>
  <si>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</si>
  <si>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</si>
  <si>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</si>
  <si>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</si>
  <si>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</si>
  <si>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</si>
  <si>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</si>
  <si>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</si>
  <si>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</si>
  <si>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</si>
  <si>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</si>
  <si>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</si>
  <si>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</si>
  <si>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</si>
  <si>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</si>
  <si>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</si>
  <si>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</si>
  <si>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</si>
  <si>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</si>
  <si>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</si>
  <si>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</si>
  <si>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</si>
  <si>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</si>
  <si>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</si>
  <si>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</si>
  <si>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</si>
  <si>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</si>
  <si>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</si>
  <si>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</si>
  <si>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</si>
  <si>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</si>
  <si>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</si>
  <si>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</si>
  <si>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</si>
  <si>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</si>
  <si>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</si>
  <si>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</si>
  <si>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</si>
  <si>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</si>
  <si>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</si>
  <si>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</si>
  <si>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</si>
  <si>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</si>
  <si>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</si>
  <si>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</si>
  <si>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</si>
  <si>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</si>
  <si>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</si>
  <si>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</si>
  <si>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</si>
  <si>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</si>
  <si>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</si>
  <si>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</si>
  <si>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</si>
  <si>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</si>
  <si>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</si>
  <si>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</si>
  <si>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</si>
  <si>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</si>
  <si>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</si>
  <si>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</si>
  <si>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</si>
  <si>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</si>
  <si>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</si>
  <si>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</si>
  <si>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</si>
  <si>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</si>
  <si>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</si>
  <si>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</si>
  <si>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</si>
  <si>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</si>
  <si>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</si>
  <si>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</si>
  <si>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</si>
  <si>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</si>
  <si>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</si>
  <si>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</si>
  <si>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</si>
  <si>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</si>
  <si>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</si>
  <si>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</si>
  <si>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</si>
  <si>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</si>
  <si>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</si>
  <si>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</si>
  <si>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</si>
  <si>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</si>
  <si>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</si>
  <si>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</si>
  <si>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</si>
  <si>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</si>
  <si>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</si>
  <si>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</si>
  <si>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</si>
  <si>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</si>
  <si>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</si>
  <si>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</si>
  <si>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</si>
  <si>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</si>
  <si>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</si>
  <si>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</si>
  <si>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</si>
  <si>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</si>
  <si>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</si>
  <si>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</si>
  <si>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</si>
  <si>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</si>
  <si>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</si>
  <si>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</si>
  <si>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</si>
  <si>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</si>
  <si>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</si>
  <si>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</si>
  <si>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</si>
  <si>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</si>
  <si>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</si>
  <si>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</si>
  <si>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</si>
  <si>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</si>
  <si>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</si>
  <si>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</si>
  <si>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</si>
  <si>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</si>
  <si>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</si>
  <si>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</si>
  <si>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</si>
  <si>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</si>
  <si>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</si>
  <si>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</si>
  <si>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</si>
  <si>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</si>
  <si>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</si>
  <si>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</si>
  <si>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</si>
  <si>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</si>
  <si>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</si>
  <si>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</si>
  <si>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</si>
  <si>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</si>
  <si>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</si>
  <si>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</si>
  <si>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</si>
  <si>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</si>
  <si>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</si>
  <si>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</si>
  <si>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</si>
  <si>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</si>
  <si>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</si>
  <si>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</si>
  <si>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</si>
  <si>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</si>
  <si>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</si>
  <si>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</si>
  <si>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</si>
  <si>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</si>
  <si>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</si>
  <si>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</si>
  <si>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</si>
  <si>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</si>
  <si>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</si>
  <si>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</si>
  <si>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</si>
  <si>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</si>
  <si>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</si>
  <si>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</si>
  <si>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</si>
  <si>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</si>
  <si>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</si>
  <si>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</si>
  <si>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</si>
  <si>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</si>
  <si>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</si>
  <si>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</si>
  <si>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</si>
  <si>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</si>
  <si>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</si>
  <si>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</si>
  <si>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</si>
  <si>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</si>
  <si>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</si>
  <si>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</si>
  <si>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</si>
  <si>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</si>
  <si>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</si>
  <si>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</si>
  <si>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</si>
  <si>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</si>
  <si>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</si>
  <si>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</si>
  <si>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</si>
  <si>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</si>
  <si>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</si>
  <si>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</si>
  <si>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</si>
  <si>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</si>
  <si>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</si>
  <si>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</si>
  <si>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</si>
  <si>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</si>
  <si>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</si>
  <si>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</si>
  <si>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</si>
  <si>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</si>
  <si>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</si>
  <si>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</si>
  <si>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</si>
  <si>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</si>
  <si>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</si>
  <si>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</si>
  <si>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</si>
  <si>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</si>
  <si>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</si>
  <si>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</si>
  <si>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</si>
  <si>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</si>
  <si>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</si>
  <si>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</si>
  <si>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</si>
  <si>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</si>
  <si>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</si>
  <si>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</si>
  <si>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</si>
  <si>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</si>
  <si>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</si>
  <si>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</si>
  <si>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</si>
  <si>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</si>
  <si>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</si>
  <si>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</si>
  <si>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</si>
  <si>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</si>
  <si>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</si>
  <si>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</si>
  <si>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</si>
  <si>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</si>
  <si>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</si>
  <si>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</si>
  <si>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</si>
  <si>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</si>
  <si>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</si>
  <si>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</si>
  <si>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</si>
  <si>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</si>
  <si>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</si>
  <si>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</si>
  <si>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</si>
  <si>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</si>
  <si>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</si>
  <si>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</si>
  <si>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</si>
  <si>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</si>
  <si>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</si>
  <si>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</si>
  <si>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</si>
  <si>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</si>
  <si>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</si>
  <si>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</si>
  <si>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</si>
  <si>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</si>
  <si>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</si>
  <si>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</si>
  <si>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</si>
  <si>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</si>
  <si>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</si>
  <si>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</si>
  <si>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</si>
  <si>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</si>
  <si>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</si>
  <si>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</si>
  <si>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</si>
  <si>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</si>
  <si>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</si>
  <si>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</si>
  <si>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</si>
  <si>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</si>
  <si>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</si>
  <si>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</si>
  <si>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</si>
  <si>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</si>
  <si>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</si>
  <si>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</si>
  <si>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</si>
  <si>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</si>
  <si>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</si>
  <si>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</si>
  <si>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</si>
  <si>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</si>
  <si>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</si>
  <si>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</si>
  <si>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</si>
  <si>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</si>
  <si>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</si>
  <si>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</si>
  <si>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</si>
  <si>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</si>
  <si>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</si>
  <si>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</si>
  <si>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</si>
  <si>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</si>
  <si>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</si>
  <si>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</si>
  <si>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</si>
  <si>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</si>
  <si>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</si>
  <si>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</si>
  <si>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</si>
  <si>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</si>
  <si>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</si>
  <si>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</si>
  <si>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</si>
  <si>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</si>
  <si>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</si>
  <si>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</si>
  <si>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</si>
  <si>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</si>
  <si>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</si>
  <si>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</si>
  <si>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</si>
  <si>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</si>
  <si>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</si>
  <si>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</si>
  <si>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</si>
  <si>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</si>
  <si>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</si>
  <si>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</si>
  <si>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</si>
  <si>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</si>
  <si>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</si>
  <si>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</si>
  <si>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</si>
  <si>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</si>
  <si>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</si>
  <si>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</si>
  <si>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</si>
  <si>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</si>
  <si>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</si>
  <si>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</si>
  <si>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</si>
  <si>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</si>
  <si>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</si>
  <si>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</si>
  <si>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</si>
  <si>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</si>
  <si>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</si>
  <si>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</si>
  <si>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</si>
  <si>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</si>
  <si>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</si>
  <si>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</si>
  <si>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</si>
  <si>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</si>
  <si>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</si>
  <si>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</si>
  <si>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</si>
  <si>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</si>
  <si>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</si>
  <si>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</si>
  <si>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</si>
  <si>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</si>
  <si>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</si>
  <si>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</si>
  <si>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</si>
  <si>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</si>
  <si>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</si>
  <si>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</si>
  <si>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</si>
  <si>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</si>
  <si>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</si>
  <si>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</si>
  <si>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</si>
  <si>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</si>
  <si>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</si>
  <si>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</si>
  <si>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</si>
  <si>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</si>
  <si>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</si>
  <si>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</si>
  <si>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</si>
  <si>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</si>
  <si>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</si>
  <si>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</si>
  <si>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</si>
  <si>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</si>
  <si>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</si>
  <si>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</si>
  <si>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</si>
  <si>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</si>
  <si>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</si>
  <si>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</si>
  <si>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</si>
  <si>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</si>
  <si>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</si>
  <si>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</si>
  <si>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</si>
  <si>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</si>
  <si>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</si>
  <si>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</si>
  <si>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</si>
  <si>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</si>
  <si>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</si>
  <si>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</si>
  <si>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</si>
  <si>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</si>
  <si>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</si>
  <si>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</si>
  <si>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</si>
  <si>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</si>
  <si>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</si>
  <si>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</si>
  <si>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</si>
  <si>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</si>
  <si>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</si>
  <si>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</si>
  <si>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</si>
  <si>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</si>
  <si>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</si>
  <si>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</si>
  <si>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</si>
  <si>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</si>
  <si>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</si>
  <si>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</si>
  <si>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</si>
  <si>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</si>
  <si>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</si>
  <si>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</si>
  <si>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</si>
  <si>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</si>
  <si>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</si>
  <si>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</si>
  <si>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</si>
  <si>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</si>
  <si>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</si>
  <si>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</si>
  <si>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</si>
  <si>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</si>
  <si>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</si>
  <si>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</si>
  <si>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</si>
  <si>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</si>
  <si>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</si>
  <si>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</si>
  <si>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</si>
  <si>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</si>
  <si>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</si>
  <si>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</si>
  <si>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</si>
  <si>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</si>
  <si>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</si>
  <si>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</si>
  <si>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</si>
  <si>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</si>
  <si>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</si>
  <si>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</si>
  <si>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</si>
  <si>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</si>
  <si>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</si>
  <si>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</si>
  <si>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</si>
  <si>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</si>
  <si>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</si>
  <si>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</si>
  <si>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</si>
  <si>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</si>
  <si>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</si>
  <si>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</si>
  <si>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</si>
  <si>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</si>
  <si>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</si>
  <si>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</si>
  <si>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</si>
  <si>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</si>
  <si>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</si>
  <si>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</si>
  <si>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</si>
  <si>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</si>
  <si>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</si>
  <si>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</si>
  <si>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</si>
  <si>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</si>
  <si>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</si>
  <si>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</si>
  <si>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</si>
  <si>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</si>
  <si>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</si>
  <si>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</si>
  <si>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</si>
  <si>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</si>
  <si>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</si>
  <si>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</si>
  <si>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</si>
  <si>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</si>
  <si>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</si>
  <si>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</si>
  <si>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</si>
  <si>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</si>
  <si>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</si>
  <si>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</si>
  <si>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</si>
  <si>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</si>
  <si>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</si>
  <si>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</si>
  <si>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</si>
  <si>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</si>
  <si>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</si>
  <si>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</si>
  <si>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</si>
  <si>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</si>
  <si>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</si>
  <si>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</si>
  <si>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</si>
  <si>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</si>
  <si>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</si>
  <si>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</si>
  <si>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</si>
  <si>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</si>
  <si>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</si>
  <si>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</si>
  <si>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</si>
  <si>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</si>
  <si>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</si>
  <si>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</si>
  <si>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</si>
  <si>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</si>
  <si>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</si>
  <si>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</si>
  <si>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</si>
  <si>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</si>
  <si>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</si>
  <si>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</si>
  <si>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</si>
  <si>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</si>
  <si>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</si>
  <si>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</si>
  <si>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</si>
  <si>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</si>
  <si>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</si>
  <si>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</si>
  <si>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</si>
  <si>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</si>
  <si>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</si>
  <si>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</si>
  <si>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</si>
  <si>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</si>
  <si>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</si>
  <si>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</si>
  <si>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</si>
  <si>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</si>
  <si>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</si>
  <si>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</si>
  <si>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</si>
  <si>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</si>
  <si>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</si>
  <si>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</si>
  <si>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</si>
  <si>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</si>
  <si>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</si>
  <si>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</si>
  <si>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</si>
  <si>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</si>
  <si>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</si>
  <si>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</si>
  <si>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</si>
  <si>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</si>
  <si>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</si>
  <si>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</si>
  <si>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</si>
  <si>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</si>
  <si>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</si>
  <si>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</si>
  <si>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</si>
  <si>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</si>
  <si>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</si>
  <si>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</si>
  <si>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</si>
  <si>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</si>
  <si>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</si>
  <si>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</si>
  <si>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</si>
  <si>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</si>
  <si>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</si>
  <si>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</si>
  <si>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</si>
  <si>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</si>
  <si>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</si>
  <si>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</si>
  <si>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</si>
  <si>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</si>
  <si>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</si>
  <si>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</si>
  <si>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</si>
  <si>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</si>
  <si>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</si>
  <si>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</si>
  <si>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</si>
  <si>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</si>
  <si>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</si>
  <si>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</si>
  <si>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</si>
  <si>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</si>
  <si>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</si>
  <si>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</si>
  <si>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</si>
  <si>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</si>
  <si>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</si>
  <si>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</si>
  <si>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</si>
  <si>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</si>
  <si>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</si>
  <si>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</si>
  <si>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</si>
  <si>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</si>
  <si>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</si>
  <si>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</si>
  <si>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</si>
  <si>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</si>
  <si>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</si>
  <si>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</si>
  <si>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</si>
  <si>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</si>
  <si>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</si>
  <si>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</si>
  <si>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</si>
  <si>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</si>
  <si>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</si>
  <si>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</si>
  <si>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</si>
  <si>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</si>
  <si>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</si>
  <si>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</si>
  <si>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</si>
  <si>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</si>
  <si>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</si>
  <si>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</si>
  <si>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</si>
  <si>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</si>
  <si>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</si>
  <si>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</si>
  <si>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</si>
  <si>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</si>
  <si>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</si>
  <si>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</si>
  <si>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</si>
  <si>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</si>
  <si>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</si>
  <si>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</si>
  <si>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</si>
  <si>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</si>
  <si>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</si>
  <si>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</si>
  <si>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</si>
  <si>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</si>
  <si>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</si>
  <si>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</si>
  <si>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</si>
  <si>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</si>
  <si>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</si>
  <si>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</si>
  <si>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</si>
  <si>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</si>
  <si>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</si>
  <si>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</si>
  <si>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</si>
  <si>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</si>
  <si>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</si>
  <si>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</si>
  <si>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</si>
  <si>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</si>
  <si>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</si>
  <si>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</si>
  <si>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</si>
  <si>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</si>
  <si>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</si>
  <si>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</si>
  <si>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</si>
  <si>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</si>
  <si>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</si>
  <si>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</si>
  <si>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</si>
  <si>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</si>
  <si>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</si>
  <si>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</si>
  <si>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</si>
  <si>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</si>
  <si>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</si>
  <si>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</si>
  <si>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</si>
  <si>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</si>
  <si>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</si>
  <si>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</si>
  <si>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</si>
  <si>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</si>
  <si>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</si>
  <si>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</si>
  <si>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</si>
  <si>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</si>
  <si>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</si>
  <si>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</si>
  <si>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</si>
  <si>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</si>
  <si>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</si>
  <si>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</si>
  <si>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</si>
  <si>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</si>
  <si>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</si>
  <si>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</si>
  <si>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</si>
  <si>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</si>
  <si>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</si>
  <si>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</si>
  <si>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</si>
  <si>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</si>
  <si>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</si>
  <si>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</si>
  <si>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</si>
  <si>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</si>
  <si>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</si>
  <si>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</si>
  <si>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</si>
  <si>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</si>
  <si>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</si>
  <si>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</si>
  <si>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</si>
  <si>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</si>
  <si>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</si>
  <si>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</si>
  <si>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</si>
  <si>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</si>
  <si>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</si>
  <si>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</si>
  <si>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</si>
  <si>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</si>
  <si>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</si>
  <si>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</si>
  <si>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</si>
  <si>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</si>
  <si>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</si>
  <si>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</si>
  <si>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</si>
  <si>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</si>
  <si>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</si>
  <si>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</si>
  <si>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</si>
  <si>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</si>
  <si>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</si>
  <si>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</si>
  <si>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</si>
  <si>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</si>
  <si>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</si>
  <si>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</si>
  <si>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</si>
  <si>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</si>
  <si>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</si>
  <si>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</si>
  <si>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</si>
  <si>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</si>
  <si>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</si>
  <si>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</si>
  <si>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</si>
  <si>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</si>
  <si>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</si>
  <si>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</si>
  <si>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</si>
  <si>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</si>
  <si>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</si>
  <si>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</si>
  <si>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</si>
  <si>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</si>
  <si>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</si>
  <si>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</si>
  <si>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</si>
  <si>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</si>
  <si>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</si>
  <si>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</si>
  <si>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</si>
  <si>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</si>
  <si>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</si>
  <si>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</si>
  <si>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</si>
  <si>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</si>
  <si>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</si>
  <si>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</si>
  <si>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</si>
  <si>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</si>
  <si>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</si>
  <si>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</si>
  <si>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</si>
  <si>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</si>
  <si>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</si>
  <si>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</si>
  <si>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</si>
  <si>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</si>
  <si>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</si>
  <si>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</si>
  <si>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</si>
  <si>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</si>
  <si>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</si>
  <si>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</si>
  <si>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</si>
  <si>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</si>
  <si>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</si>
  <si>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</si>
  <si>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</si>
  <si>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</si>
  <si>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</si>
  <si>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</si>
  <si>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</si>
  <si>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</si>
  <si>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</si>
  <si>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</si>
  <si>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</si>
  <si>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</si>
  <si>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</si>
  <si>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</si>
  <si>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</si>
  <si>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</si>
  <si>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</si>
  <si>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</si>
  <si>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</si>
  <si>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</si>
  <si>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</si>
  <si>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</si>
  <si>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</si>
  <si>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</si>
  <si>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</si>
  <si>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</si>
  <si>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</si>
  <si>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</si>
  <si>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</si>
  <si>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</si>
  <si>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</si>
  <si>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</si>
  <si>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</si>
  <si>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</si>
  <si>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</si>
  <si>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</si>
  <si>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</si>
  <si>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</si>
  <si>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</si>
  <si>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</si>
  <si>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</si>
  <si>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</si>
  <si>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</si>
  <si>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</si>
  <si>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</si>
  <si>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</si>
  <si>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</si>
  <si>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</si>
  <si>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</si>
  <si>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</si>
  <si>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</si>
  <si>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</si>
  <si>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</si>
  <si>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</si>
  <si>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</si>
  <si>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</si>
  <si>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</si>
  <si>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</si>
  <si>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</si>
  <si>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</si>
  <si>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</si>
  <si>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</si>
  <si>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</si>
  <si>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</si>
  <si>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</si>
  <si>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</si>
  <si>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</si>
  <si>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</si>
  <si>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</si>
  <si>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</si>
  <si>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</si>
  <si>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</si>
  <si>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</si>
  <si>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</si>
  <si>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</si>
  <si>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</si>
  <si>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</si>
  <si>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</si>
  <si>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</si>
  <si>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</si>
  <si>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</si>
  <si>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</si>
  <si>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</si>
  <si>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</si>
  <si>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</si>
  <si>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</si>
  <si>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</si>
  <si>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</si>
  <si>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</si>
  <si>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</si>
  <si>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</si>
  <si>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</si>
  <si>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</si>
  <si>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</si>
  <si>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</si>
  <si>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</si>
  <si>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</si>
  <si>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</si>
  <si>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</si>
  <si>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</si>
  <si>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</si>
  <si>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</si>
  <si>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</si>
  <si>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</si>
  <si>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</si>
  <si>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</si>
  <si>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</si>
  <si>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</si>
  <si>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</si>
  <si>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</si>
  <si>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</si>
  <si>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</si>
  <si>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</si>
  <si>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</si>
  <si>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</si>
  <si>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</si>
  <si>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</si>
  <si>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</si>
  <si>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</si>
  <si>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</si>
  <si>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</si>
  <si>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</si>
  <si>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</si>
  <si>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</si>
  <si>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</si>
  <si>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</si>
  <si>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</si>
  <si>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</si>
  <si>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</si>
  <si>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</si>
  <si>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</si>
  <si>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</si>
  <si>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</si>
  <si>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</si>
  <si>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</si>
  <si>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</si>
  <si>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</si>
  <si>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</si>
  <si>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</si>
  <si>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</si>
  <si>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</si>
  <si>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</si>
  <si>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</si>
  <si>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</si>
  <si>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</si>
  <si>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</si>
  <si>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</si>
  <si>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</si>
  <si>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</si>
  <si>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</si>
  <si>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</si>
  <si>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</si>
  <si>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</si>
  <si>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</si>
  <si>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</si>
  <si>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</si>
  <si>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</si>
  <si>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</si>
  <si>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</si>
  <si>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</si>
  <si>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</si>
  <si>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</si>
  <si>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</si>
  <si>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</si>
  <si>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</si>
  <si>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</si>
  <si>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</si>
  <si>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</si>
  <si>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</si>
  <si>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</si>
  <si>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</si>
  <si>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</si>
  <si>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</si>
  <si>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</si>
  <si>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</si>
  <si>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</si>
  <si>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</si>
  <si>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</si>
  <si>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</si>
  <si>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</si>
  <si>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</si>
  <si>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</si>
  <si>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</si>
  <si>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</si>
  <si>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</si>
  <si>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</si>
  <si>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</si>
  <si>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</si>
  <si>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</si>
  <si>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</si>
  <si>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</si>
  <si>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</si>
  <si>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</si>
  <si>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</si>
  <si>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</si>
  <si>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</si>
  <si>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</si>
  <si>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</si>
  <si>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</si>
  <si>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</si>
  <si>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</si>
  <si>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</si>
  <si>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</si>
  <si>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</si>
  <si>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</si>
  <si>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</si>
  <si>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</si>
  <si>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</si>
  <si>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</si>
  <si>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</si>
  <si>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</si>
  <si>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</si>
  <si>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</si>
  <si>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</si>
  <si>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</si>
  <si>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</si>
  <si>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</si>
  <si>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</si>
  <si>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</si>
  <si>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</si>
  <si>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</si>
  <si>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</si>
  <si>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</si>
  <si>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</si>
  <si>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</si>
  <si>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</si>
  <si>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</si>
  <si>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</si>
  <si>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</si>
  <si>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</si>
  <si>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</si>
  <si>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</si>
  <si>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</si>
  <si>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</si>
  <si>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</si>
  <si>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</si>
  <si>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</si>
  <si>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</si>
  <si>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</si>
  <si>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</si>
  <si>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</si>
  <si>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</si>
  <si>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</si>
  <si>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</si>
  <si>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</si>
  <si>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</si>
  <si>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</si>
  <si>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</si>
  <si>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</si>
  <si>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</si>
  <si>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</si>
  <si>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</si>
  <si>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</si>
  <si>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</si>
  <si>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</si>
  <si>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</si>
  <si>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</si>
  <si>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</si>
  <si>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</si>
  <si>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</si>
  <si>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</si>
  <si>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</si>
  <si>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</si>
  <si>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</si>
  <si>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</si>
  <si>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</si>
  <si>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</si>
  <si>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</si>
  <si>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</si>
  <si>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</si>
  <si>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</si>
  <si>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</si>
  <si>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</si>
  <si>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</si>
  <si>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</si>
  <si>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</si>
  <si>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</si>
  <si>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</si>
  <si>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</si>
  <si>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</si>
  <si>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</si>
  <si>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</si>
  <si>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</si>
  <si>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</si>
  <si>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</si>
  <si>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</si>
  <si>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</si>
  <si>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</si>
  <si>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</si>
  <si>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</si>
  <si>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</si>
  <si>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</si>
  <si>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</si>
  <si>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</si>
  <si>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</si>
  <si>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</si>
  <si>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</si>
  <si>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</si>
  <si>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</si>
  <si>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</si>
  <si>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</si>
  <si>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</si>
  <si>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</si>
  <si>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</si>
  <si>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</si>
  <si>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</si>
  <si>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</si>
  <si>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</si>
  <si>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</si>
  <si>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</si>
  <si>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</si>
  <si>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</si>
  <si>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</si>
  <si>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</si>
  <si>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</si>
  <si>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</si>
  <si>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</si>
  <si>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</si>
  <si>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</si>
  <si>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</si>
  <si>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</si>
  <si>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</si>
  <si>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</si>
  <si>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</si>
  <si>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</si>
  <si>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</si>
  <si>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</si>
  <si>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</si>
  <si>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</si>
  <si>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</si>
  <si>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</si>
  <si>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</si>
  <si>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</si>
  <si>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</si>
  <si>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</si>
  <si>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</si>
  <si>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</si>
  <si>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</si>
  <si>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</si>
  <si>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</si>
  <si>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</si>
  <si>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</si>
  <si>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</si>
  <si>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</si>
  <si>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</si>
  <si>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</si>
  <si>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</si>
  <si>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</si>
  <si>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</si>
  <si>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</si>
  <si>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</si>
  <si>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</si>
  <si>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</si>
  <si>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</si>
  <si>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</si>
  <si>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</si>
  <si>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</si>
  <si>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</si>
  <si>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</si>
  <si>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</si>
  <si>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</si>
  <si>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</si>
  <si>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</si>
  <si>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</si>
  <si>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</si>
  <si>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</si>
  <si>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</si>
  <si>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</si>
  <si>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</si>
  <si>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</si>
  <si>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</si>
  <si>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</si>
  <si>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</si>
  <si>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</si>
  <si>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</si>
  <si>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</si>
  <si>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</si>
  <si>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</si>
  <si>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</si>
  <si>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</si>
  <si>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</si>
  <si>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</si>
  <si>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</si>
  <si>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</si>
  <si>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</si>
  <si>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</si>
  <si>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</si>
  <si>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</si>
  <si>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</si>
  <si>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</si>
  <si>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</si>
  <si>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</si>
  <si>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</si>
  <si>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</si>
  <si>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</si>
  <si>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</si>
  <si>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</si>
  <si>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</si>
  <si>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</si>
  <si>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</si>
  <si>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</si>
  <si>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</si>
  <si>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</si>
  <si>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</si>
  <si>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</si>
  <si>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</si>
  <si>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</si>
  <si>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</si>
  <si>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</si>
  <si>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</si>
  <si>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</si>
  <si>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</si>
  <si>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</si>
  <si>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</si>
  <si>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</si>
  <si>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</si>
  <si>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</si>
  <si>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</si>
  <si>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</si>
  <si>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</si>
  <si>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</si>
  <si>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</si>
  <si>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</si>
  <si>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</si>
  <si>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</si>
  <si>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</si>
  <si>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</si>
  <si>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</si>
  <si>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</si>
  <si>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</si>
  <si>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</si>
  <si>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</si>
  <si>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</si>
  <si>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</si>
  <si>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</si>
  <si>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</si>
  <si>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</si>
  <si>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</si>
  <si>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</si>
  <si>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</si>
  <si>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</si>
  <si>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</si>
  <si>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</si>
  <si>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</si>
  <si>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</si>
  <si>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</si>
  <si>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</si>
  <si>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</si>
  <si>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</si>
  <si>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</si>
  <si>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</si>
  <si>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</si>
  <si>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</si>
  <si>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</si>
  <si>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</si>
  <si>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</si>
  <si>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</si>
  <si>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</si>
  <si>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</si>
  <si>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</si>
  <si>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</si>
  <si>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</si>
  <si>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</si>
  <si>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</si>
  <si>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</si>
  <si>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</si>
  <si>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</si>
  <si>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</si>
  <si>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</si>
  <si>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</si>
  <si>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</si>
  <si>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</si>
  <si>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</si>
  <si>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</si>
  <si>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</si>
  <si>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</si>
  <si>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</si>
  <si>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</si>
  <si>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</si>
  <si>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</si>
  <si>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</si>
  <si>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</si>
  <si>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</si>
  <si>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</si>
  <si>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</si>
  <si>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</si>
  <si>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</si>
  <si>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</si>
  <si>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</si>
  <si>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</si>
  <si>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</si>
  <si>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</si>
  <si>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</si>
  <si>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</si>
  <si>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</si>
  <si>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</si>
  <si>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</si>
  <si>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</si>
  <si>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</si>
  <si>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</si>
  <si>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</si>
  <si>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</si>
  <si>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</si>
  <si>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</si>
  <si>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</si>
  <si>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</si>
  <si>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</si>
  <si>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</si>
  <si>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</si>
  <si>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</si>
  <si>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</si>
  <si>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</si>
  <si>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</si>
  <si>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</si>
  <si>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</si>
  <si>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</si>
  <si>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</si>
  <si>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</si>
  <si>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</si>
  <si>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</si>
  <si>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</si>
  <si>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</si>
  <si>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</si>
  <si>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</si>
  <si>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</si>
  <si>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</si>
  <si>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</si>
  <si>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</si>
  <si>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</si>
  <si>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</si>
  <si>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</si>
  <si>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</si>
  <si>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</si>
  <si>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</si>
  <si>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</si>
  <si>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</si>
  <si>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</si>
  <si>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</si>
  <si>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</si>
  <si>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</si>
  <si>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</si>
  <si>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</si>
  <si>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</si>
  <si>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</si>
  <si>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</si>
  <si>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</si>
  <si>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</si>
  <si>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</si>
  <si>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</si>
  <si>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</si>
  <si>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</si>
  <si>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</si>
  <si>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</si>
  <si>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</si>
  <si>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</si>
  <si>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</si>
  <si>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</si>
  <si>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</si>
  <si>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</si>
  <si>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</si>
  <si>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</si>
  <si>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</si>
  <si>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</si>
  <si>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</si>
  <si>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</si>
  <si>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</si>
  <si>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</si>
  <si>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</si>
  <si>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</si>
  <si>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</si>
  <si>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</si>
  <si>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</si>
  <si>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</si>
  <si>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</si>
  <si>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</si>
  <si>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</si>
  <si>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</si>
  <si>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</si>
  <si>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</si>
  <si>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</si>
  <si>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</si>
  <si>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</si>
  <si>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</si>
  <si>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</si>
  <si>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</si>
  <si>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</si>
  <si>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</si>
  <si>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</si>
  <si>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</si>
  <si>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</si>
  <si>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</si>
  <si>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</si>
  <si>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</si>
  <si>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</si>
  <si>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</si>
  <si>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</si>
  <si>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</si>
  <si>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</si>
  <si>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</si>
  <si>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</si>
  <si>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</si>
  <si>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</si>
  <si>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</si>
  <si>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</si>
  <si>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</si>
  <si>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</si>
  <si>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</si>
  <si>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</si>
  <si>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</si>
  <si>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</si>
  <si>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</si>
  <si>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</si>
  <si>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</si>
  <si>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</si>
  <si>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</si>
  <si>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</si>
  <si>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</si>
  <si>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</si>
  <si>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</si>
  <si>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</si>
  <si>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</si>
  <si>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</si>
  <si>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</si>
  <si>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</si>
  <si>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</si>
  <si>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</si>
  <si>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</si>
  <si>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</si>
  <si>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</si>
  <si>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</si>
  <si>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</si>
  <si>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</si>
  <si>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</si>
  <si>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</si>
  <si>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</si>
  <si>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</si>
  <si>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</si>
  <si>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</si>
  <si>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</si>
  <si>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</si>
  <si>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</si>
  <si>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</si>
  <si>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</si>
  <si>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</si>
  <si>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</si>
  <si>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</si>
  <si>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</si>
  <si>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</si>
  <si>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</si>
  <si>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</si>
  <si>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</si>
  <si>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</si>
  <si>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</si>
  <si>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</si>
  <si>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</si>
  <si>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</si>
  <si>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</si>
  <si>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</si>
  <si>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</si>
  <si>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</si>
  <si>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</si>
  <si>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</si>
  <si>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</si>
  <si>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</si>
  <si>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</si>
  <si>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</si>
  <si>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</si>
  <si>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</si>
  <si>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</si>
  <si>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</si>
  <si>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</si>
  <si>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</si>
  <si>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</si>
  <si>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</si>
  <si>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</si>
  <si>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</si>
  <si>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</si>
  <si>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</si>
  <si>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</si>
  <si>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</si>
  <si>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</si>
  <si>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</si>
  <si>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</si>
  <si>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</si>
  <si>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</si>
  <si>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</si>
  <si>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</si>
  <si>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</si>
  <si>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</si>
  <si>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</si>
  <si>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</si>
  <si>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</si>
  <si>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</si>
  <si>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</si>
  <si>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</si>
  <si>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</si>
  <si>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</si>
  <si>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</si>
  <si>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</si>
  <si>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</si>
  <si>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</si>
  <si>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</si>
  <si>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</si>
  <si>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</si>
  <si>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</si>
  <si>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</si>
  <si>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</si>
  <si>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</si>
  <si>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</si>
  <si>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</si>
  <si>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</si>
  <si>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</si>
  <si>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</si>
  <si>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</si>
  <si>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</si>
  <si>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</si>
  <si>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</si>
  <si>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</si>
  <si>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</si>
  <si>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</si>
  <si>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</si>
  <si>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</si>
  <si>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</si>
  <si>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</si>
  <si>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</si>
  <si>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</si>
  <si>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</si>
  <si>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</si>
  <si>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</si>
  <si>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</si>
  <si>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</si>
  <si>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</si>
  <si>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</si>
  <si>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</si>
  <si>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</si>
  <si>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</si>
  <si>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</si>
  <si>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</si>
  <si>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</si>
  <si>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</si>
  <si>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</si>
  <si>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</si>
  <si>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</si>
  <si>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</si>
  <si>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</si>
  <si>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</si>
  <si>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</si>
  <si>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</si>
  <si>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</si>
  <si>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</si>
  <si>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</si>
  <si>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</si>
  <si>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</si>
  <si>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</si>
  <si>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</si>
  <si>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</si>
  <si>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</si>
  <si>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</si>
  <si>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</si>
  <si>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</si>
  <si>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</si>
  <si>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</si>
  <si>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</si>
  <si>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</si>
  <si>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</si>
  <si>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</si>
  <si>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</si>
  <si>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</si>
  <si>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</si>
  <si>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</si>
  <si>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</si>
  <si>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</si>
  <si>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</si>
  <si>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</si>
  <si>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</si>
  <si>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</si>
  <si>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</si>
  <si>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</si>
  <si>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</si>
  <si>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</si>
  <si>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</si>
  <si>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</si>
  <si>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</si>
  <si>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</si>
  <si>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</si>
  <si>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</si>
  <si>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</si>
  <si>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</si>
  <si>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</si>
  <si>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</si>
  <si>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</si>
  <si>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</si>
  <si>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</si>
  <si>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</si>
  <si>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</si>
  <si>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</si>
  <si>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</si>
  <si>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</si>
  <si>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</si>
  <si>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</si>
  <si>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</si>
  <si>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</si>
  <si>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</si>
  <si>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</si>
  <si>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</si>
  <si>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</si>
  <si>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</si>
  <si>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</si>
  <si>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</si>
  <si>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</si>
  <si>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</si>
  <si>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</si>
  <si>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</si>
  <si>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</si>
  <si>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</si>
  <si>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</si>
  <si>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</si>
  <si>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</si>
  <si>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</si>
  <si>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</si>
  <si>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</si>
  <si>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</si>
  <si>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</si>
  <si>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</si>
  <si>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</si>
  <si>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</si>
  <si>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</si>
  <si>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</si>
  <si>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</si>
  <si>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</si>
  <si>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</si>
  <si>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</si>
  <si>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</si>
  <si>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</si>
  <si>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</si>
  <si>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</si>
  <si>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</si>
  <si>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</si>
  <si>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</si>
  <si>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</si>
  <si>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</si>
  <si>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</si>
  <si>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</si>
  <si>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</si>
  <si>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</si>
  <si>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</si>
  <si>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</si>
  <si>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</si>
  <si>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</si>
  <si>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</si>
  <si>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</si>
  <si>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</si>
  <si>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</si>
  <si>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</si>
  <si>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</si>
  <si>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</si>
  <si>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</si>
  <si>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</si>
  <si>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</si>
  <si>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</si>
  <si>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</si>
  <si>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</si>
  <si>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</si>
  <si>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</si>
  <si>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</si>
  <si>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</si>
  <si>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</si>
  <si>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</si>
  <si>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</si>
  <si>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</si>
  <si>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</si>
  <si>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</si>
  <si>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</si>
  <si>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</si>
  <si>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</si>
  <si>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</si>
  <si>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</si>
  <si>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</si>
  <si>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</si>
  <si>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</si>
  <si>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</si>
  <si>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</si>
  <si>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</si>
  <si>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</si>
  <si>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</si>
  <si>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</si>
  <si>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</si>
  <si>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</si>
  <si>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</si>
  <si>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</si>
  <si>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</si>
  <si>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</si>
  <si>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</si>
  <si>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</si>
  <si>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</si>
  <si>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</si>
  <si>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</si>
  <si>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</si>
  <si>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</si>
  <si>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</si>
  <si>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</si>
  <si>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</si>
  <si>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</si>
  <si>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</si>
  <si>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</si>
  <si>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</si>
  <si>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</si>
  <si>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</si>
  <si>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</si>
  <si>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</si>
  <si>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</si>
  <si>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</si>
  <si>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</si>
  <si>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</si>
  <si>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</si>
  <si>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</si>
  <si>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</si>
  <si>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</si>
  <si>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</si>
  <si>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</si>
  <si>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</si>
  <si>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</si>
  <si>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</si>
  <si>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</si>
  <si>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</si>
  <si>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</si>
  <si>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</si>
  <si>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</si>
  <si>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</si>
  <si>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</si>
  <si>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</si>
  <si>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</si>
  <si>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</si>
  <si>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</si>
  <si>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</si>
  <si>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</si>
  <si>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</si>
  <si>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</si>
  <si>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</si>
  <si>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</si>
  <si>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</si>
  <si>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</si>
  <si>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</si>
  <si>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</si>
  <si>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</si>
  <si>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</si>
  <si>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</si>
  <si>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</si>
  <si>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</si>
  <si>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</si>
  <si>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</si>
  <si>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</si>
  <si>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</si>
  <si>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</si>
  <si>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</si>
  <si>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</si>
  <si>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</si>
  <si>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</si>
  <si>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</si>
  <si>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</si>
  <si>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</si>
  <si>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</si>
  <si>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</si>
  <si>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</si>
  <si>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</si>
  <si>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</si>
  <si>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</si>
  <si>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</si>
  <si>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</si>
  <si>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</si>
  <si>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</si>
  <si>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</si>
  <si>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</si>
  <si>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</si>
  <si>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</si>
  <si>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</si>
  <si>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</si>
  <si>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</si>
  <si>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</si>
  <si>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</si>
  <si>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</si>
  <si>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</si>
  <si>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</si>
  <si>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</si>
  <si>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</si>
  <si>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</si>
  <si>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</si>
  <si>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</si>
  <si>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</si>
  <si>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</si>
  <si>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</si>
  <si>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</si>
  <si>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</si>
  <si>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</si>
  <si>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</si>
  <si>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</si>
  <si>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</si>
  <si>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</si>
  <si>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</si>
  <si>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</si>
  <si>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</si>
  <si>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</si>
  <si>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</si>
  <si>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</si>
  <si>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</si>
  <si>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</si>
  <si>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</si>
  <si>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</si>
  <si>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</si>
  <si>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</si>
  <si>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</si>
  <si>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</si>
  <si>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</si>
  <si>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</si>
  <si>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</si>
  <si>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</si>
  <si>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</si>
  <si>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</si>
  <si>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</si>
  <si>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</si>
  <si>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</si>
  <si>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</si>
  <si>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</si>
  <si>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</si>
  <si>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</si>
  <si>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</si>
  <si>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</si>
  <si>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</si>
  <si>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</si>
  <si>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</si>
  <si>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</si>
  <si>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</si>
  <si>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</si>
  <si>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</si>
  <si>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</si>
  <si>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</si>
  <si>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</si>
  <si>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</si>
  <si>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</si>
  <si>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</si>
  <si>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</si>
  <si>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</si>
  <si>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</si>
  <si>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</si>
  <si>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</si>
  <si>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</si>
  <si>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</si>
  <si>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</si>
  <si>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</si>
  <si>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</si>
  <si>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</si>
  <si>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</si>
  <si>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</si>
  <si>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</si>
  <si>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</si>
  <si>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</si>
  <si>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</si>
  <si>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</si>
  <si>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</si>
  <si>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</si>
  <si>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</si>
  <si>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</si>
  <si>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</si>
  <si>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</si>
  <si>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</si>
  <si>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</si>
  <si>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</si>
  <si>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</si>
  <si>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</si>
  <si>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</si>
  <si>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</si>
  <si>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</si>
  <si>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</si>
  <si>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</si>
  <si>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</si>
  <si>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</si>
  <si>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</si>
  <si>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</si>
  <si>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</si>
  <si>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</si>
  <si>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</si>
  <si>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</si>
  <si>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</si>
  <si>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</si>
  <si>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</si>
  <si>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</si>
  <si>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</si>
  <si>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</si>
  <si>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</si>
  <si>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</si>
  <si>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</si>
  <si>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</si>
  <si>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</si>
  <si>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</si>
  <si>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</si>
  <si>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</si>
  <si>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</si>
  <si>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</si>
  <si>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</si>
  <si>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</si>
  <si>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</si>
  <si>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</si>
  <si>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</si>
  <si>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</si>
  <si>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</si>
  <si>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</si>
  <si>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</si>
  <si>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</si>
  <si>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</si>
  <si>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</si>
  <si>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</si>
  <si>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</si>
  <si>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</si>
  <si>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</si>
  <si>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</si>
  <si>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</si>
  <si>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</si>
  <si>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</si>
  <si>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</si>
  <si>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</si>
  <si>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</si>
  <si>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</si>
  <si>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</si>
  <si>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</si>
  <si>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</si>
  <si>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</si>
  <si>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</si>
  <si>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</si>
  <si>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</si>
  <si>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</si>
  <si>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</si>
  <si>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</si>
  <si>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</si>
  <si>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</si>
  <si>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</si>
  <si>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</si>
  <si>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</si>
  <si>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</si>
  <si>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</si>
  <si>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</si>
  <si>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</si>
  <si>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</si>
  <si>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</si>
  <si>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</si>
  <si>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</si>
  <si>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</si>
  <si>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</si>
  <si>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</si>
  <si>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</si>
  <si>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</si>
  <si>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</si>
  <si>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</si>
  <si>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</si>
  <si>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</si>
  <si>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</si>
  <si>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</si>
  <si>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</si>
  <si>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</si>
  <si>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</si>
  <si>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</si>
  <si>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</si>
  <si>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</si>
  <si>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</si>
  <si>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</si>
  <si>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</si>
  <si>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</si>
  <si>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</si>
  <si>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</si>
  <si>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</si>
  <si>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</si>
  <si>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</si>
  <si>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</si>
  <si>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</si>
  <si>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</si>
  <si>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</si>
  <si>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</si>
  <si>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</si>
  <si>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</si>
  <si>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</si>
  <si>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</si>
  <si>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</si>
  <si>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</si>
  <si>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</si>
  <si>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</si>
  <si>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</si>
  <si>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</si>
  <si>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</si>
  <si>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</si>
  <si>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</si>
  <si>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</si>
  <si>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</si>
  <si>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</si>
  <si>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</si>
  <si>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</si>
  <si>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</si>
  <si>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</si>
  <si>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</si>
  <si>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</si>
  <si>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</si>
  <si>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</si>
  <si>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</si>
  <si>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</si>
  <si>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</si>
  <si>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</si>
  <si>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</si>
  <si>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</si>
  <si>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</si>
  <si>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</si>
  <si>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</si>
  <si>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</si>
  <si>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</si>
  <si>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</si>
  <si>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</si>
  <si>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</si>
  <si>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</si>
  <si>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</si>
  <si>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</si>
  <si>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</si>
  <si>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</si>
  <si>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</si>
  <si>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</si>
  <si>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</si>
  <si>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</si>
  <si>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</si>
  <si>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</si>
  <si>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</si>
  <si>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</si>
  <si>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</si>
  <si>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</si>
  <si>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</si>
  <si>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</si>
  <si>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</si>
  <si>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</si>
  <si>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</si>
  <si>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</si>
  <si>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</si>
  <si>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</si>
  <si>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</si>
  <si>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</si>
  <si>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</si>
  <si>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</si>
  <si>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</si>
  <si>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</si>
  <si>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</si>
  <si>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</si>
  <si>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</si>
  <si>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</si>
  <si>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</si>
  <si>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</si>
  <si>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</si>
  <si>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</si>
  <si>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</si>
  <si>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</si>
  <si>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</si>
  <si>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</si>
  <si>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</si>
  <si>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</si>
  <si>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</si>
  <si>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</si>
  <si>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</si>
  <si>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</si>
  <si>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</si>
  <si>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</si>
  <si>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</si>
  <si>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</si>
  <si>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</si>
  <si>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</si>
  <si>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</si>
  <si>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</si>
  <si>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</si>
  <si>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</si>
  <si>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</si>
  <si>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</si>
  <si>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</si>
  <si>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</si>
  <si>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</si>
  <si>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</si>
  <si>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</si>
  <si>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</si>
  <si>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</si>
  <si>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</si>
  <si>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</si>
  <si>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</si>
  <si>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</si>
  <si>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</si>
  <si>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</si>
  <si>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</si>
  <si>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</si>
  <si>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</si>
  <si>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</si>
  <si>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</si>
  <si>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</si>
  <si>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</si>
  <si>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</si>
  <si>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</si>
  <si>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</si>
  <si>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</si>
  <si>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</si>
  <si>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</si>
  <si>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</si>
  <si>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</si>
  <si>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</si>
  <si>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</si>
  <si>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</si>
  <si>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</si>
  <si>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</si>
  <si>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</si>
  <si>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</si>
  <si>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</si>
  <si>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</si>
  <si>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</si>
  <si>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</si>
  <si>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</si>
  <si>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</si>
  <si>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</si>
  <si>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</si>
  <si>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</si>
  <si>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</si>
  <si>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</si>
  <si>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</si>
  <si>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</si>
  <si>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</si>
  <si>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</si>
  <si>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</si>
  <si>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</si>
  <si>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</si>
  <si>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</si>
  <si>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</si>
  <si>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</si>
  <si>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</si>
  <si>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</si>
  <si>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</si>
  <si>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</si>
  <si>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</si>
  <si>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</si>
  <si>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</si>
  <si>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</si>
  <si>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</si>
  <si>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</si>
  <si>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</si>
  <si>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</si>
  <si>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</si>
  <si>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</si>
  <si>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</si>
  <si>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</si>
  <si>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</si>
  <si>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</si>
  <si>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</si>
  <si>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</si>
  <si>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</si>
  <si>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</si>
  <si>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</si>
  <si>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</si>
  <si>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</si>
  <si>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</si>
  <si>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</si>
  <si>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</si>
  <si>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</si>
  <si>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</si>
  <si>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</si>
  <si>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</si>
  <si>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</si>
  <si>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</si>
  <si>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</si>
  <si>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</si>
  <si>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</si>
  <si>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</si>
  <si>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</si>
  <si>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</si>
  <si>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</si>
  <si>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</si>
  <si>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</si>
  <si>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</si>
  <si>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</si>
  <si>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</si>
  <si>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</si>
  <si>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</si>
  <si>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</si>
  <si>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</si>
  <si>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</si>
  <si>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</si>
  <si>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</si>
  <si>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</si>
  <si>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</si>
  <si>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</si>
  <si>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</si>
  <si>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</si>
  <si>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</si>
  <si>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</si>
  <si>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</si>
  <si>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</si>
  <si>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</si>
  <si>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</si>
  <si>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</si>
  <si>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</si>
  <si>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</si>
  <si>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</si>
  <si>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</si>
  <si>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</si>
  <si>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</si>
  <si>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</si>
  <si>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</si>
  <si>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</si>
  <si>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</si>
  <si>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</si>
  <si>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</si>
  <si>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</si>
  <si>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</si>
  <si>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</si>
  <si>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</si>
  <si>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</si>
  <si>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</si>
  <si>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</si>
  <si>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</si>
  <si>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</si>
  <si>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</si>
  <si>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</si>
  <si>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</si>
  <si>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</si>
  <si>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</si>
  <si>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</si>
  <si>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</si>
  <si>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</si>
  <si>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</si>
  <si>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</si>
  <si>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</si>
  <si>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</si>
  <si>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</si>
  <si>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</si>
  <si>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</si>
  <si>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</si>
  <si>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</si>
  <si>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</si>
  <si>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</si>
  <si>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</si>
  <si>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</si>
  <si>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</si>
  <si>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</si>
  <si>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</si>
  <si>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</si>
  <si>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</si>
  <si>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</si>
  <si>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</si>
  <si>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</si>
  <si>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</si>
  <si>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</si>
  <si>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</si>
  <si>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</si>
  <si>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</si>
  <si>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</si>
  <si>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</si>
  <si>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</si>
  <si>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</si>
  <si>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</si>
  <si>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</si>
  <si>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</si>
  <si>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</si>
  <si>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</si>
  <si>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</si>
  <si>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</si>
  <si>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</si>
  <si>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</si>
  <si>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</si>
  <si>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</si>
  <si>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</si>
  <si>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</si>
  <si>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</si>
  <si>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</si>
  <si>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</si>
  <si>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</si>
  <si>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</si>
  <si>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</si>
  <si>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</si>
  <si>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</si>
  <si>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</si>
  <si>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</si>
  <si>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</si>
  <si>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</si>
  <si>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</si>
  <si>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</si>
  <si>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</si>
  <si>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</si>
  <si>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</si>
  <si>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</si>
  <si>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</si>
  <si>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</si>
  <si>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</si>
  <si>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</si>
  <si>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</si>
  <si>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</si>
  <si>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</si>
  <si>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</si>
  <si>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</si>
  <si>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</si>
  <si>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</si>
  <si>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</si>
  <si>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</si>
  <si>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</si>
  <si>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</si>
  <si>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</si>
  <si>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</si>
  <si>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</si>
  <si>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</si>
  <si>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</si>
  <si>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</si>
  <si>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</si>
  <si>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</si>
  <si>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</si>
  <si>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</si>
  <si>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</si>
  <si>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</si>
  <si>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</si>
  <si>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</si>
  <si>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</si>
  <si>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</si>
  <si>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</si>
  <si>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</si>
  <si>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</si>
  <si>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</si>
  <si>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</si>
  <si>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</si>
  <si>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</si>
  <si>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</si>
  <si>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</si>
  <si>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</si>
  <si>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</si>
  <si>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</si>
  <si>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</si>
  <si>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</si>
  <si>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</si>
  <si>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</si>
  <si>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</si>
  <si>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</si>
  <si>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</si>
  <si>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</si>
  <si>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</si>
  <si>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</si>
  <si>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</si>
  <si>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</si>
  <si>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</si>
  <si>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</si>
  <si>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</si>
  <si>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</si>
  <si>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</si>
  <si>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</si>
  <si>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</si>
  <si>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</si>
  <si>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</si>
  <si>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</si>
  <si>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</si>
  <si>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</si>
  <si>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</si>
  <si>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</si>
  <si>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</si>
  <si>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</si>
  <si>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</si>
  <si>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</si>
  <si>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</si>
  <si>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</si>
  <si>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</si>
  <si>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</si>
  <si>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</si>
  <si>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</si>
  <si>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</si>
  <si>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</si>
  <si>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</si>
  <si>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</si>
  <si>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</si>
  <si>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</si>
  <si>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</si>
  <si>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</si>
  <si>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</si>
  <si>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</si>
  <si>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</si>
  <si>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</si>
  <si>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</si>
  <si>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</si>
  <si>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</si>
  <si>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</si>
  <si>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</si>
  <si>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</si>
  <si>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</si>
  <si>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</si>
  <si>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</si>
  <si>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</si>
  <si>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</si>
  <si>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</si>
  <si>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</si>
  <si>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</si>
  <si>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</si>
  <si>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</si>
  <si>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</si>
  <si>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</si>
  <si>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</si>
  <si>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</si>
  <si>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</si>
  <si>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</si>
  <si>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</si>
  <si>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</si>
  <si>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</si>
  <si>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</si>
  <si>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</si>
  <si>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</si>
  <si>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</si>
  <si>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</si>
  <si>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</si>
  <si>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</si>
  <si>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</si>
  <si>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</si>
  <si>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</si>
  <si>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</si>
  <si>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</si>
  <si>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</si>
  <si>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</si>
  <si>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</si>
  <si>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</si>
  <si>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</si>
  <si>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</si>
  <si>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</si>
  <si>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</si>
  <si>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</si>
  <si>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</si>
  <si>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</si>
  <si>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</si>
  <si>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</si>
  <si>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</si>
  <si>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</si>
  <si>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</si>
  <si>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</si>
  <si>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</si>
  <si>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</si>
  <si>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</si>
  <si>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</si>
  <si>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</si>
  <si>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</si>
  <si>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</si>
  <si>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</si>
  <si>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</si>
  <si>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</si>
  <si>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</si>
  <si>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</si>
  <si>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</si>
  <si>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</si>
  <si>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</si>
  <si>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</si>
  <si>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</si>
  <si>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</si>
  <si>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</si>
  <si>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</si>
  <si>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</si>
  <si>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</si>
  <si>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</si>
  <si>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</si>
  <si>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</si>
  <si>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</si>
  <si>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</si>
  <si>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</si>
  <si>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</si>
  <si>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</si>
  <si>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</si>
  <si>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</si>
  <si>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</si>
  <si>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</si>
  <si>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</si>
  <si>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</si>
  <si>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</si>
  <si>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</si>
  <si>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</si>
  <si>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</si>
  <si>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</si>
  <si>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</si>
  <si>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</si>
  <si>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</si>
  <si>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</si>
  <si>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</si>
  <si>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</si>
  <si>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</si>
  <si>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</si>
  <si>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</si>
  <si>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</si>
  <si>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</si>
  <si>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</si>
  <si>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</si>
  <si>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</si>
  <si>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</si>
  <si>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</si>
  <si>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</si>
  <si>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</si>
  <si>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</si>
  <si>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</si>
  <si>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</si>
  <si>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</si>
  <si>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</si>
  <si>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</si>
  <si>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</si>
  <si>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</si>
  <si>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</si>
  <si>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</si>
  <si>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</si>
  <si>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</si>
  <si>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</si>
  <si>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</si>
  <si>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</si>
  <si>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</si>
  <si>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</si>
  <si>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</si>
  <si>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</si>
  <si>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</si>
  <si>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</si>
  <si>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</si>
  <si>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</si>
  <si>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</si>
  <si>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</si>
  <si>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</si>
  <si>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</si>
  <si>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</si>
  <si>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</si>
  <si>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</si>
  <si>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</si>
  <si>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</si>
  <si>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</si>
  <si>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</si>
  <si>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</si>
  <si>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</si>
  <si>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</si>
  <si>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</si>
  <si>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</si>
  <si>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</si>
  <si>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</si>
  <si>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</si>
  <si>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</si>
  <si>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</si>
  <si>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</si>
  <si>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</si>
  <si>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</si>
  <si>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</si>
  <si>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</si>
  <si>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</si>
  <si>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</si>
  <si>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</si>
  <si>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</si>
  <si>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</si>
  <si>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</si>
  <si>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</si>
  <si>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</si>
  <si>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</si>
  <si>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</si>
  <si>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</si>
  <si>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</si>
  <si>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</si>
  <si>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</si>
  <si>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</si>
  <si>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</si>
  <si>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</si>
  <si>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</si>
  <si>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</si>
  <si>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</si>
  <si>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</si>
  <si>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</si>
  <si>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</si>
  <si>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</si>
  <si>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</si>
  <si>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</si>
  <si>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</si>
  <si>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</si>
  <si>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</si>
  <si>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</si>
  <si>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</si>
  <si>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</si>
  <si>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</si>
  <si>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</si>
  <si>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</si>
  <si>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</si>
  <si>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</si>
  <si>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</si>
  <si>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</si>
  <si>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</si>
  <si>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</si>
  <si>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</si>
  <si>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</si>
  <si>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</si>
  <si>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</si>
  <si>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</si>
  <si>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</si>
  <si>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</si>
  <si>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</si>
  <si>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</si>
  <si>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</si>
  <si>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</si>
  <si>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</si>
  <si>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</si>
  <si>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</si>
  <si>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</si>
  <si>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</si>
  <si>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</si>
  <si>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</si>
  <si>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</si>
  <si>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</si>
  <si>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</si>
  <si>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</si>
  <si>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</si>
  <si>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</si>
  <si>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</si>
  <si>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</si>
  <si>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</si>
  <si>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</si>
  <si>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</si>
  <si>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</si>
  <si>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</si>
  <si>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</si>
  <si>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</si>
  <si>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</si>
  <si>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</si>
  <si>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</si>
  <si>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</si>
  <si>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</si>
  <si>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</si>
  <si>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</si>
  <si>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</si>
  <si>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</si>
  <si>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</si>
  <si>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</si>
  <si>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</si>
  <si>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</si>
  <si>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</si>
  <si>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</si>
  <si>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</si>
  <si>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</si>
  <si>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</si>
  <si>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</si>
  <si>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</si>
  <si>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</si>
  <si>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</si>
  <si>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</si>
  <si>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</si>
  <si>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</si>
  <si>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</si>
  <si>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</si>
  <si>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</si>
  <si>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</si>
  <si>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</si>
  <si>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</si>
  <si>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</si>
  <si>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</si>
  <si>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</si>
  <si>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</si>
  <si>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</si>
  <si>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</si>
  <si>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</si>
  <si>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</si>
  <si>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</si>
  <si>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</si>
  <si>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</si>
  <si>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</si>
  <si>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</si>
  <si>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</si>
  <si>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</si>
  <si>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</si>
  <si>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</si>
  <si>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</si>
  <si>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</si>
  <si>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</si>
  <si>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</si>
  <si>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</si>
  <si>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</si>
  <si>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</si>
  <si>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</si>
  <si>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</si>
  <si>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</si>
  <si>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</si>
  <si>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</si>
  <si>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</si>
  <si>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</si>
  <si>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</si>
  <si>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</si>
  <si>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</si>
  <si>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</si>
  <si>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</si>
  <si>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</si>
  <si>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</si>
  <si>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</si>
  <si>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</si>
  <si>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</si>
  <si>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</si>
  <si>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</si>
  <si>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</si>
  <si>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</si>
  <si>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</si>
  <si>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</si>
  <si>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</si>
  <si>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</si>
  <si>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</si>
  <si>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</si>
  <si>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</si>
  <si>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</si>
  <si>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</si>
  <si>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</si>
  <si>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</si>
  <si>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</si>
  <si>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</si>
  <si>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</si>
  <si>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</si>
  <si>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</si>
  <si>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</si>
  <si>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</si>
  <si>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</si>
  <si>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</si>
  <si>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</si>
  <si>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</si>
  <si>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</si>
  <si>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</si>
  <si>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</si>
  <si>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</si>
  <si>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</si>
  <si>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</si>
  <si>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</si>
  <si>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</si>
  <si>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</si>
  <si>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</si>
  <si>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</si>
  <si>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</si>
  <si>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</si>
  <si>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</si>
  <si>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</si>
  <si>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</si>
  <si>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</si>
  <si>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</si>
  <si>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</si>
  <si>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</si>
  <si>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</si>
  <si>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</si>
  <si>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</si>
  <si>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</si>
  <si>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</si>
  <si>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</si>
  <si>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</si>
  <si>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</si>
  <si>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</si>
  <si>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</si>
  <si>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</si>
  <si>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</si>
  <si>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</si>
  <si>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</si>
  <si>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</si>
  <si>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</si>
  <si>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</si>
  <si>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</si>
  <si>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</si>
  <si>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</si>
  <si>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</si>
  <si>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</si>
  <si>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</si>
  <si>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</si>
  <si>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</si>
  <si>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</si>
  <si>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</si>
  <si>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</si>
  <si>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</si>
  <si>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</si>
  <si>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</si>
  <si>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</si>
  <si>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</si>
  <si>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</si>
  <si>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</si>
  <si>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</si>
  <si>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</si>
  <si>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</si>
  <si>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</si>
  <si>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</si>
  <si>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</si>
  <si>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</si>
  <si>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</si>
  <si>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</si>
  <si>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</si>
  <si>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</si>
  <si>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</si>
  <si>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</si>
  <si>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</si>
  <si>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</si>
  <si>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</si>
  <si>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</si>
  <si>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</si>
  <si>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</si>
  <si>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</si>
  <si>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</si>
  <si>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</si>
  <si>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</si>
  <si>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</si>
  <si>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</si>
  <si>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</si>
  <si>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</si>
  <si>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</si>
  <si>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</si>
  <si>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</si>
  <si>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</si>
  <si>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</si>
  <si>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</si>
  <si>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</si>
  <si>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</si>
  <si>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</si>
  <si>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</si>
  <si>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</si>
  <si>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</si>
  <si>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</si>
  <si>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</si>
  <si>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</si>
  <si>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</si>
  <si>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</si>
  <si>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</si>
  <si>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</si>
  <si>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</si>
  <si>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</si>
  <si>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</si>
  <si>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</si>
  <si>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</si>
  <si>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</si>
  <si>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</si>
  <si>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</si>
  <si>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</si>
  <si>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</si>
  <si>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</si>
  <si>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</si>
  <si>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</si>
  <si>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</si>
  <si>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</si>
  <si>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</si>
  <si>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</si>
  <si>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</si>
  <si>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</si>
  <si>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</si>
  <si>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</si>
  <si>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</si>
  <si>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</si>
  <si>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</si>
  <si>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</si>
  <si>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</si>
  <si>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</si>
  <si>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</si>
  <si>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</si>
  <si>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</si>
  <si>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</si>
  <si>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</si>
  <si>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</si>
  <si>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</si>
  <si>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</si>
  <si>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</si>
  <si>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</si>
  <si>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</si>
  <si>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</si>
  <si>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</si>
  <si>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</si>
  <si>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</si>
  <si>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</si>
  <si>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</si>
  <si>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</si>
  <si>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</si>
  <si>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</si>
  <si>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</si>
  <si>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</si>
  <si>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</si>
  <si>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</si>
  <si>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</si>
  <si>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</si>
  <si>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</si>
  <si>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</si>
  <si>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</si>
  <si>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</si>
  <si>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</si>
  <si>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</si>
  <si>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</si>
  <si>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</si>
  <si>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</si>
  <si>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</si>
  <si>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</si>
  <si>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</si>
  <si>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</si>
  <si>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</si>
  <si>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</si>
  <si>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</si>
  <si>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</si>
  <si>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</si>
  <si>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</si>
  <si>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</si>
  <si>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</si>
  <si>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</si>
  <si>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</si>
  <si>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</si>
  <si>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</si>
  <si>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</si>
  <si>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</si>
  <si>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</si>
  <si>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</si>
  <si>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</si>
  <si>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</si>
  <si>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</si>
  <si>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</si>
  <si>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</si>
  <si>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</si>
  <si>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</si>
  <si>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</si>
  <si>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</si>
  <si>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</si>
  <si>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</si>
  <si>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</si>
  <si>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</si>
  <si>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</si>
  <si>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</si>
  <si>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</si>
  <si>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</si>
  <si>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</si>
  <si>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</si>
  <si>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</si>
  <si>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</si>
  <si>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</si>
  <si>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</si>
  <si>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</si>
  <si>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</si>
  <si>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</si>
  <si>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</si>
  <si>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</si>
  <si>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</si>
  <si>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</si>
  <si>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</si>
  <si>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</si>
  <si>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</si>
  <si>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</si>
  <si>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</si>
  <si>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</si>
  <si>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</si>
  <si>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</si>
  <si>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</si>
  <si>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</si>
  <si>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</si>
  <si>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</si>
  <si>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</si>
  <si>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</si>
  <si>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</si>
  <si>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</si>
  <si>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</si>
  <si>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</si>
  <si>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</si>
  <si>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</si>
  <si>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</si>
  <si>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</si>
  <si>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</si>
  <si>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</si>
  <si>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</si>
  <si>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</si>
  <si>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</si>
  <si>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</si>
  <si>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</si>
  <si>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</si>
  <si>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</si>
  <si>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</si>
  <si>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</si>
  <si>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</si>
  <si>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</si>
  <si>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</si>
  <si>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</si>
  <si>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</si>
  <si>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</si>
  <si>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</si>
  <si>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</si>
  <si>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</si>
  <si>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</si>
  <si>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</si>
  <si>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</si>
  <si>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</si>
  <si>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</si>
  <si>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</si>
  <si>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</si>
  <si>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</si>
  <si>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</si>
  <si>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</si>
  <si>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</si>
  <si>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</si>
  <si>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</si>
  <si>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</si>
  <si>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</si>
  <si>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</si>
  <si>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</si>
  <si>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</si>
  <si>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</si>
  <si>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</si>
  <si>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</si>
  <si>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</si>
  <si>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</si>
  <si>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</si>
  <si>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</si>
  <si>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</si>
  <si>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</si>
  <si>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</si>
  <si>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</si>
  <si>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</si>
  <si>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</si>
  <si>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</si>
  <si>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</si>
  <si>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</si>
  <si>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</si>
  <si>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</si>
  <si>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</si>
  <si>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</si>
  <si>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</si>
  <si>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</si>
  <si>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</si>
  <si>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</si>
  <si>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</si>
  <si>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</si>
  <si>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</si>
  <si>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</si>
  <si>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</si>
  <si>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</si>
  <si>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</si>
  <si>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</si>
  <si>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</si>
  <si>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</si>
  <si>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</si>
  <si>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</si>
  <si>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</si>
  <si>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</si>
  <si>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</si>
  <si>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</si>
  <si>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</si>
  <si>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</si>
  <si>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</si>
  <si>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</si>
  <si>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</si>
  <si>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</si>
  <si>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</si>
  <si>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</si>
  <si>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</si>
  <si>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</si>
  <si>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</si>
  <si>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</si>
  <si>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</si>
  <si>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</si>
  <si>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</si>
  <si>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</si>
  <si>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</si>
  <si>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</si>
  <si>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</si>
  <si>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</si>
  <si>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</si>
  <si>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</si>
  <si>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</si>
  <si>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</si>
  <si>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</si>
  <si>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</si>
  <si>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</si>
  <si>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</si>
  <si>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</si>
  <si>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</si>
  <si>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</si>
  <si>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</si>
  <si>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</si>
  <si>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</si>
  <si>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</si>
  <si>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</si>
  <si>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</si>
  <si>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</si>
  <si>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</si>
  <si>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</si>
  <si>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</si>
  <si>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</si>
  <si>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</si>
  <si>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</si>
  <si>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</si>
  <si>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</si>
  <si>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</si>
  <si>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</si>
  <si>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</si>
  <si>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</si>
  <si>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</si>
  <si>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</si>
  <si>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</si>
  <si>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</si>
  <si>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</si>
  <si>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</si>
  <si>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</si>
  <si>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</si>
  <si>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</si>
  <si>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</si>
  <si>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</si>
  <si>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</si>
  <si>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</si>
  <si>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</si>
  <si>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</si>
  <si>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</si>
  <si>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</si>
  <si>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</si>
  <si>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</si>
  <si>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</si>
  <si>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</si>
  <si>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</si>
  <si>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</si>
  <si>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</si>
  <si>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</si>
  <si>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</si>
  <si>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</si>
  <si>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</si>
  <si>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</si>
  <si>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</si>
  <si>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</si>
  <si>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</si>
  <si>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</si>
  <si>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</si>
  <si>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</si>
  <si>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</si>
  <si>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</si>
  <si>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</si>
  <si>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</si>
  <si>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</si>
  <si>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</si>
  <si>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</si>
  <si>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</si>
  <si>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</si>
  <si>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</si>
  <si>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</si>
  <si>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</si>
  <si>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</si>
  <si>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</si>
  <si>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</si>
  <si>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</si>
  <si>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</si>
  <si>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</si>
  <si>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</si>
  <si>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</si>
  <si>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</si>
  <si>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</si>
  <si>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</si>
  <si>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</si>
  <si>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</si>
  <si>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</si>
  <si>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</si>
  <si>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</si>
  <si>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</si>
  <si>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</si>
  <si>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</si>
  <si>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</si>
  <si>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</si>
  <si>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</si>
  <si>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</si>
  <si>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</si>
  <si>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</si>
  <si>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</si>
  <si>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</si>
  <si>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</si>
  <si>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</si>
  <si>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</si>
  <si>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</si>
  <si>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</si>
  <si>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</si>
  <si>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</si>
  <si>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</si>
  <si>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</si>
  <si>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</si>
  <si>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</si>
  <si>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</si>
  <si>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</si>
  <si>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</si>
  <si>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</si>
  <si>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</si>
  <si>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</si>
  <si>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</si>
  <si>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</si>
  <si>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</si>
  <si>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</si>
  <si>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</si>
  <si>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</si>
  <si>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</si>
  <si>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</si>
  <si>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</si>
  <si>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</si>
  <si>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</si>
  <si>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</si>
  <si>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</si>
  <si>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</si>
  <si>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</si>
  <si>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</si>
  <si>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</si>
  <si>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</si>
  <si>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</si>
  <si>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</si>
  <si>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</si>
  <si>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</si>
  <si>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</si>
  <si>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</si>
  <si>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</si>
  <si>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</si>
  <si>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</si>
  <si>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</si>
  <si>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</si>
  <si>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</si>
  <si>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</si>
  <si>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</si>
  <si>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</si>
  <si>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</si>
  <si>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</si>
  <si>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</si>
  <si>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</si>
  <si>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</si>
  <si>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</si>
  <si>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</si>
  <si>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</si>
  <si>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</si>
  <si>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</si>
  <si>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</si>
  <si>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</si>
  <si>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</si>
  <si>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</si>
  <si>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</si>
  <si>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</si>
  <si>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</si>
  <si>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</si>
  <si>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</si>
  <si>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</si>
  <si>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</si>
  <si>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</si>
  <si>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</si>
  <si>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</si>
  <si>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</si>
  <si>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</si>
  <si>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</si>
  <si>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</si>
  <si>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</si>
  <si>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</si>
  <si>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</si>
  <si>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</si>
  <si>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</si>
  <si>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</si>
  <si>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</si>
  <si>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</si>
  <si>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</si>
  <si>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</si>
  <si>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</si>
  <si>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</si>
  <si>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</si>
  <si>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</si>
  <si>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</si>
  <si>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</si>
  <si>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</si>
  <si>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</si>
  <si>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</si>
  <si>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</si>
  <si>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</si>
  <si>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</si>
  <si>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</si>
  <si>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</si>
  <si>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</si>
  <si>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</si>
  <si>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</si>
  <si>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</si>
  <si>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</si>
  <si>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</si>
  <si>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</si>
  <si>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</si>
  <si>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</si>
  <si>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</si>
  <si>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</si>
  <si>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</si>
  <si>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</si>
  <si>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</si>
  <si>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</si>
  <si>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</si>
  <si>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</si>
  <si>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</si>
  <si>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</si>
  <si>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</si>
  <si>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</si>
  <si>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</si>
  <si>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</si>
  <si>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</si>
  <si>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</si>
  <si>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</si>
  <si>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</si>
  <si>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</si>
  <si>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</si>
  <si>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</si>
  <si>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</si>
  <si>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</si>
  <si>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</si>
  <si>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</si>
  <si>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</si>
  <si>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</si>
  <si>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</si>
  <si>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</si>
  <si>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</si>
  <si>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</si>
  <si>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</si>
  <si>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</si>
  <si>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</si>
  <si>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</si>
  <si>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</si>
  <si>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</si>
  <si>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</si>
  <si>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</si>
  <si>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</si>
  <si>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</si>
  <si>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</si>
  <si>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</si>
  <si>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</si>
  <si>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</si>
  <si>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</si>
  <si>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</si>
  <si>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</si>
  <si>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</si>
  <si>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</si>
  <si>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</si>
  <si>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</si>
  <si>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</si>
  <si>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</si>
  <si>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</si>
  <si>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</si>
  <si>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</si>
  <si>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</si>
  <si>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</si>
  <si>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</si>
  <si>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</si>
  <si>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</si>
  <si>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</si>
  <si>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</si>
  <si>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</si>
  <si>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</si>
  <si>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</si>
  <si>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</si>
  <si>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</si>
  <si>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</si>
  <si>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</si>
  <si>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</si>
  <si>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</si>
  <si>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</si>
  <si>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</si>
  <si>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</si>
  <si>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</si>
  <si>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</si>
  <si>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</si>
  <si>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</si>
  <si>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</si>
  <si>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</si>
  <si>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</si>
  <si>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</si>
  <si>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</si>
  <si>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</si>
  <si>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</si>
  <si>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</si>
  <si>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</si>
  <si>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</si>
  <si>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</si>
  <si>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</si>
  <si>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</si>
  <si>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</si>
  <si>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</si>
  <si>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</si>
  <si>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</si>
  <si>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</si>
  <si>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</si>
  <si>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</si>
  <si>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</si>
  <si>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</si>
  <si>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</si>
  <si>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</si>
  <si>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</si>
  <si>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</si>
  <si>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</si>
  <si>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</si>
  <si>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</si>
  <si>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</si>
  <si>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</si>
  <si>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</si>
  <si>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</si>
  <si>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</si>
  <si>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</si>
  <si>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</si>
  <si>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</si>
  <si>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</si>
  <si>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</si>
  <si>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</si>
  <si>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</si>
  <si>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</si>
  <si>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</si>
  <si>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</si>
  <si>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</si>
  <si>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</si>
  <si>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</si>
  <si>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</si>
  <si>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</si>
  <si>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</si>
  <si>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</si>
  <si>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</si>
  <si>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</si>
  <si>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</si>
  <si>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</si>
  <si>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</si>
  <si>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</si>
  <si>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</si>
  <si>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</si>
  <si>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</si>
  <si>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</si>
  <si>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</si>
  <si>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</si>
  <si>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</si>
  <si>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</si>
  <si>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</si>
  <si>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</si>
  <si>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</si>
  <si>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</si>
  <si>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</si>
  <si>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</si>
  <si>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</si>
  <si>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</si>
  <si>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</si>
  <si>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</si>
  <si>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</si>
  <si>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</si>
  <si>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</si>
  <si>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</si>
  <si>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</si>
  <si>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</si>
  <si>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</si>
  <si>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</si>
  <si>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</si>
  <si>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</si>
  <si>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</si>
  <si>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</si>
  <si>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</si>
  <si>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</si>
  <si>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</si>
  <si>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</si>
  <si>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</si>
  <si>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</si>
  <si>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</si>
  <si>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</si>
  <si>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</si>
  <si>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</si>
  <si>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</si>
  <si>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</si>
  <si>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</si>
  <si>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</si>
  <si>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</si>
  <si>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</si>
  <si>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</si>
  <si>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</si>
  <si>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</si>
  <si>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</si>
  <si>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</si>
  <si>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</si>
  <si>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</si>
  <si>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</si>
  <si>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</si>
  <si>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</si>
  <si>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</si>
  <si>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</si>
  <si>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</si>
  <si>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</si>
  <si>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</si>
  <si>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</si>
  <si>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</si>
  <si>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</si>
  <si>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</si>
  <si>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</si>
  <si>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</si>
  <si>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</si>
  <si>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</si>
  <si>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</si>
  <si>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</si>
  <si>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</si>
  <si>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</si>
  <si>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</si>
  <si>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</si>
  <si>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</si>
  <si>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</si>
  <si>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</si>
  <si>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</si>
  <si>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</si>
  <si>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</si>
  <si>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</si>
  <si>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</si>
  <si>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</si>
  <si>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</si>
  <si>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</si>
  <si>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</si>
  <si>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</si>
  <si>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</si>
  <si>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</si>
  <si>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</si>
  <si>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</si>
  <si>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</si>
  <si>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</si>
  <si>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</si>
  <si>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</si>
  <si>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</si>
  <si>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</si>
  <si>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</si>
  <si>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</si>
  <si>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</si>
  <si>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</si>
  <si>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</si>
  <si>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</si>
  <si>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</si>
  <si>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</si>
  <si>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</si>
  <si>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</si>
  <si>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</si>
  <si>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</si>
  <si>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</si>
  <si>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</si>
  <si>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</si>
  <si>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</si>
  <si>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</si>
  <si>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</si>
  <si>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</si>
  <si>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</si>
  <si>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</si>
  <si>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</si>
  <si>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</si>
  <si>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</si>
  <si>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</si>
  <si>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</si>
  <si>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</si>
  <si>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</si>
  <si>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</si>
  <si>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</si>
  <si>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</si>
  <si>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</si>
  <si>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</si>
  <si>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</si>
  <si>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</si>
  <si>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</si>
  <si>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</si>
  <si>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</si>
  <si>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</si>
  <si>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</si>
  <si>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</si>
  <si>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</si>
  <si>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</si>
  <si>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</si>
  <si>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</si>
  <si>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</si>
  <si>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</si>
  <si>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</si>
  <si>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</si>
  <si>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</si>
  <si>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</si>
  <si>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</si>
  <si>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</si>
  <si>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</si>
  <si>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</si>
  <si>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</si>
  <si>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</si>
  <si>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</si>
  <si>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</si>
  <si>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</si>
  <si>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</si>
  <si>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</si>
  <si>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</si>
  <si>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</si>
  <si>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</si>
  <si>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</si>
  <si>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</si>
  <si>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</si>
  <si>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</si>
  <si>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</si>
  <si>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</si>
  <si>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</si>
  <si>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</si>
  <si>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</si>
  <si>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</si>
  <si>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</si>
  <si>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</si>
  <si>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</si>
  <si>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</si>
  <si>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</si>
  <si>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</si>
  <si>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</si>
  <si>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</si>
  <si>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</si>
  <si>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</si>
  <si>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</si>
  <si>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</si>
  <si>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</si>
  <si>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</si>
  <si>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</si>
  <si>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</si>
  <si>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</si>
  <si>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</si>
  <si>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</si>
  <si>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</si>
  <si>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</si>
  <si>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</si>
  <si>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</si>
  <si>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</si>
  <si>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</si>
  <si>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</si>
  <si>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</si>
  <si>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</si>
  <si>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</si>
  <si>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</si>
  <si>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</si>
  <si>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</si>
  <si>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</si>
  <si>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</si>
  <si>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</si>
  <si>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</si>
  <si>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</si>
  <si>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</si>
  <si>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</si>
  <si>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</si>
  <si>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</si>
  <si>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</si>
  <si>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</si>
  <si>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</si>
  <si>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</si>
  <si>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</si>
  <si>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</si>
  <si>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</si>
  <si>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</si>
  <si>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</si>
  <si>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</si>
  <si>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</si>
  <si>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</si>
  <si>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</si>
  <si>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</si>
  <si>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</si>
  <si>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</si>
  <si>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</si>
  <si>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</si>
  <si>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</si>
  <si>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</si>
  <si>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</si>
  <si>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</si>
  <si>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</si>
  <si>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</si>
  <si>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</si>
  <si>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</si>
  <si>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</si>
  <si>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</si>
  <si>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</si>
  <si>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</si>
  <si>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</si>
  <si>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</si>
  <si>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</si>
  <si>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</si>
  <si>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</si>
  <si>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</si>
  <si>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</si>
  <si>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</si>
  <si>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</si>
  <si>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</si>
  <si>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</si>
  <si>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</si>
  <si>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</si>
  <si>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</si>
  <si>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</si>
  <si>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</si>
  <si>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</si>
  <si>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</si>
  <si>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</si>
  <si>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</si>
  <si>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</si>
  <si>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</si>
  <si>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</si>
  <si>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</si>
  <si>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</si>
  <si>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</si>
  <si>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</si>
  <si>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</si>
  <si>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</si>
  <si>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</si>
  <si>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</si>
  <si>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</si>
  <si>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</si>
  <si>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</si>
  <si>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</si>
  <si>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</si>
  <si>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</si>
  <si>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</si>
  <si>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</si>
  <si>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</si>
  <si>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</si>
  <si>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</si>
  <si>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</si>
  <si>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</si>
  <si>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</si>
  <si>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</si>
  <si>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</si>
  <si>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</si>
  <si>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</si>
  <si>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</si>
  <si>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</si>
  <si>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</si>
  <si>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</si>
  <si>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</si>
  <si>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</si>
  <si>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</si>
  <si>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</si>
  <si>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</si>
  <si>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</si>
  <si>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</si>
  <si>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</si>
  <si>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</si>
  <si>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</si>
  <si>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</si>
  <si>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</si>
  <si>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</si>
  <si>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</si>
  <si>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</si>
  <si>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</si>
  <si>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</si>
  <si>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</si>
  <si>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</si>
  <si>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</si>
  <si>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</si>
  <si>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</si>
  <si>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</si>
  <si>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</si>
  <si>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</si>
  <si>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</si>
  <si>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</si>
  <si>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</si>
  <si>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</si>
  <si>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</si>
  <si>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</si>
  <si>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</si>
  <si>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</si>
  <si>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</si>
  <si>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</si>
  <si>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</si>
  <si>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</si>
  <si>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</si>
  <si>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</si>
  <si>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</si>
  <si>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</si>
  <si>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</si>
  <si>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</si>
  <si>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</si>
  <si>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</si>
  <si>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</si>
  <si>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</si>
  <si>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</si>
  <si>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</si>
  <si>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</si>
  <si>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</si>
  <si>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</si>
  <si>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</si>
  <si>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</si>
  <si>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</si>
  <si>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</si>
  <si>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</si>
  <si>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</si>
  <si>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</si>
  <si>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</si>
  <si>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</si>
  <si>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</si>
  <si>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</si>
  <si>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</si>
  <si>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</si>
  <si>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</si>
  <si>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</si>
  <si>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</si>
  <si>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</si>
  <si>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</si>
  <si>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</si>
  <si>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</si>
  <si>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</si>
  <si>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</si>
  <si>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</si>
  <si>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</si>
  <si>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</si>
  <si>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</si>
  <si>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</si>
  <si>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</si>
  <si>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</si>
  <si>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</si>
  <si>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</si>
  <si>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</si>
  <si>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</si>
  <si>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</si>
  <si>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</si>
  <si>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</si>
  <si>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</si>
  <si>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</si>
  <si>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</si>
  <si>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</si>
  <si>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</si>
  <si>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</si>
  <si>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</si>
  <si>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</si>
  <si>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</si>
  <si>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</si>
  <si>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</si>
  <si>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</si>
  <si>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</si>
  <si>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</si>
  <si>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</si>
  <si>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</si>
  <si>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</si>
  <si>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</si>
  <si>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</si>
  <si>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</si>
  <si>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</si>
  <si>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</si>
  <si>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</si>
  <si>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</si>
  <si>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</si>
  <si>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</si>
  <si>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</si>
  <si>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</si>
  <si>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</si>
  <si>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</si>
  <si>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</si>
  <si>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</si>
  <si>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</si>
  <si>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</si>
  <si>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</si>
  <si>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</si>
  <si>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</si>
  <si>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</si>
  <si>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</si>
  <si>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</si>
  <si>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</si>
  <si>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</si>
  <si>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</si>
  <si>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</si>
  <si>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</si>
  <si>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</si>
  <si>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</si>
  <si>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</si>
  <si>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</si>
  <si>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</si>
  <si>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</si>
  <si>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</si>
  <si>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</si>
  <si>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</si>
  <si>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</si>
  <si>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</si>
  <si>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</si>
  <si>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</si>
  <si>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</si>
  <si>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</si>
  <si>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</si>
  <si>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</si>
  <si>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</si>
  <si>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</si>
  <si>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</si>
  <si>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</si>
  <si>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</si>
  <si>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</si>
  <si>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</si>
  <si>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</si>
  <si>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</si>
  <si>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</si>
  <si>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</si>
  <si>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</si>
  <si>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</si>
  <si>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</si>
  <si>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</si>
  <si>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</si>
  <si>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</si>
  <si>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</si>
  <si>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</si>
  <si>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</si>
  <si>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</si>
  <si>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</si>
  <si>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</si>
  <si>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</si>
  <si>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</si>
  <si>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</si>
  <si>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</si>
  <si>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</si>
  <si>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</si>
  <si>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</si>
  <si>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</si>
  <si>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</si>
  <si>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</si>
  <si>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</si>
  <si>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</si>
  <si>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</si>
  <si>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</si>
  <si>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</si>
  <si>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</si>
  <si>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</si>
  <si>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</si>
  <si>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</si>
  <si>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</si>
  <si>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</si>
  <si>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</si>
  <si>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</si>
  <si>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</si>
  <si>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</si>
  <si>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</si>
  <si>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</si>
  <si>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</si>
  <si>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</si>
  <si>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</si>
  <si>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</si>
  <si>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</si>
  <si>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</si>
  <si>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</si>
  <si>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</si>
  <si>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</si>
  <si>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</si>
  <si>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</si>
  <si>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</si>
  <si>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</si>
  <si>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</si>
  <si>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</si>
  <si>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</si>
  <si>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</si>
  <si>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</si>
  <si>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</si>
  <si>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</si>
  <si>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</si>
  <si>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</si>
  <si>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</si>
  <si>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</si>
  <si>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</si>
  <si>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</si>
  <si>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</si>
  <si>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</si>
  <si>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</si>
  <si>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</si>
  <si>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</si>
  <si>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</si>
  <si>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</si>
  <si>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</si>
  <si>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</si>
  <si>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</si>
  <si>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</si>
  <si>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</si>
  <si>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</si>
  <si>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</si>
  <si>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</si>
  <si>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</si>
  <si>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</si>
  <si>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</si>
  <si>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</si>
  <si>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</si>
  <si>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</si>
  <si>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</si>
  <si>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</si>
  <si>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</si>
  <si>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</si>
  <si>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</si>
  <si>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</si>
  <si>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</si>
  <si>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</si>
  <si>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</si>
  <si>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</si>
  <si>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</si>
  <si>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</si>
  <si>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</si>
  <si>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</si>
  <si>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</si>
  <si>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</si>
  <si>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</si>
  <si>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</si>
  <si>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</si>
  <si>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</si>
  <si>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</si>
  <si>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</si>
  <si>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</si>
  <si>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</si>
  <si>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</si>
  <si>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</si>
  <si>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</si>
  <si>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</si>
  <si>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</si>
  <si>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</si>
  <si>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</si>
  <si>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</si>
  <si>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</si>
  <si>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</si>
  <si>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</si>
  <si>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</si>
  <si>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</si>
  <si>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</si>
  <si>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</si>
  <si>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</si>
  <si>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</si>
  <si>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</si>
  <si>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</si>
  <si>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</si>
  <si>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</si>
  <si>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</si>
  <si>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</si>
  <si>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</si>
  <si>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</si>
  <si>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</si>
  <si>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</si>
  <si>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</si>
  <si>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</si>
  <si>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</si>
  <si>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</si>
  <si>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</si>
  <si>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</si>
  <si>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</si>
  <si>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</si>
  <si>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</si>
  <si>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</si>
  <si>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</si>
  <si>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</si>
  <si>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</si>
  <si>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</si>
  <si>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</si>
  <si>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</si>
  <si>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</si>
  <si>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</si>
  <si>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</si>
  <si>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</si>
  <si>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</si>
  <si>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</si>
  <si>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</si>
  <si>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</si>
  <si>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</si>
  <si>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</si>
  <si>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</si>
  <si>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</si>
  <si>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</si>
  <si>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</si>
  <si>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</si>
  <si>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</si>
  <si>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</si>
  <si>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</si>
  <si>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</si>
  <si>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</si>
  <si>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</si>
  <si>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</si>
  <si>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</si>
  <si>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</si>
  <si>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</si>
  <si>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</si>
  <si>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</si>
  <si>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</si>
  <si>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</si>
  <si>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</si>
  <si>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</si>
  <si>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</si>
  <si>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</si>
  <si>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</si>
  <si>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</si>
  <si>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</si>
  <si>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</si>
  <si>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</si>
  <si>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</si>
  <si>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</si>
  <si>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</si>
  <si>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</si>
  <si>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</si>
  <si>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</si>
  <si>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</si>
  <si>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</si>
  <si>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</si>
  <si>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</si>
  <si>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</si>
  <si>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</si>
  <si>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</si>
  <si>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</si>
  <si>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</si>
  <si>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</si>
  <si>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</si>
  <si>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</si>
  <si>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</si>
  <si>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</si>
  <si>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</si>
  <si>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</si>
  <si>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</si>
  <si>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</si>
  <si>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</si>
  <si>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</si>
  <si>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</si>
  <si>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</si>
  <si>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</si>
  <si>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</si>
  <si>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</si>
  <si>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</si>
  <si>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</si>
  <si>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</si>
  <si>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</si>
  <si>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</si>
  <si>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</si>
  <si>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</si>
  <si>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</si>
  <si>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</si>
  <si>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</si>
  <si>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</si>
  <si>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</si>
  <si>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</si>
  <si>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</si>
  <si>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</si>
  <si>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</si>
  <si>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</si>
  <si>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</si>
  <si>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</si>
  <si>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</si>
  <si>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</si>
  <si>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</si>
  <si>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</si>
  <si>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</si>
  <si>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</si>
  <si>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</si>
  <si>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</si>
  <si>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</si>
  <si>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</si>
  <si>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</si>
  <si>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</si>
  <si>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</si>
  <si>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</si>
  <si>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</si>
  <si>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</si>
  <si>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</si>
  <si>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</si>
  <si>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</si>
  <si>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</si>
  <si>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</si>
  <si>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</si>
  <si>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</si>
  <si>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</si>
  <si>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</si>
  <si>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</si>
  <si>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</si>
  <si>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</si>
  <si>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</si>
  <si>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</si>
  <si>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</si>
  <si>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</si>
  <si>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</si>
  <si>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</si>
  <si>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</si>
  <si>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</si>
  <si>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</si>
  <si>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</si>
  <si>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</si>
  <si>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</si>
  <si>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</si>
  <si>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</si>
  <si>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</si>
  <si>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</si>
  <si>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</si>
  <si>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</si>
  <si>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</si>
  <si>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</si>
  <si>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</si>
  <si>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</si>
  <si>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</si>
  <si>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</si>
  <si>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</si>
  <si>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</si>
  <si>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</si>
  <si>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</si>
  <si>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</si>
  <si>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</si>
  <si>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</si>
  <si>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</si>
  <si>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</si>
  <si>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</si>
  <si>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</si>
  <si>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</si>
  <si>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</si>
  <si>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</si>
  <si>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</si>
  <si>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</si>
  <si>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</si>
  <si>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</si>
  <si>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</si>
  <si>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</si>
  <si>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</si>
  <si>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</si>
  <si>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</si>
  <si>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</si>
  <si>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</si>
  <si>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</si>
  <si>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</si>
  <si>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</si>
  <si>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</si>
  <si>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</si>
  <si>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</si>
  <si>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</si>
  <si>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</si>
  <si>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</si>
  <si>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</si>
  <si>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</si>
  <si>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</si>
  <si>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</si>
  <si>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</si>
  <si>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</si>
  <si>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</si>
  <si>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</si>
  <si>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</si>
  <si>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</si>
  <si>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</si>
  <si>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</si>
  <si>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</si>
  <si>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</si>
  <si>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</si>
  <si>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</si>
  <si>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</si>
  <si>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</si>
  <si>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</si>
  <si>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</si>
  <si>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</si>
  <si>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</si>
  <si>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</si>
  <si>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</si>
  <si>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</si>
  <si>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</si>
  <si>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</si>
  <si>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</si>
  <si>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</si>
  <si>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</si>
  <si>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</si>
  <si>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</si>
  <si>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</si>
  <si>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</si>
  <si>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</si>
  <si>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</si>
  <si>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</si>
  <si>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</si>
  <si>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</si>
  <si>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</si>
  <si>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</si>
  <si>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</si>
  <si>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</si>
  <si>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</si>
  <si>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</si>
  <si>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</si>
  <si>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</si>
  <si>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</si>
  <si>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</si>
  <si>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</si>
  <si>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</si>
  <si>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</si>
  <si>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</si>
  <si>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</si>
  <si>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</si>
  <si>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</si>
  <si>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</si>
  <si>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</si>
  <si>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</si>
  <si>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</si>
  <si>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</si>
  <si>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</si>
  <si>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</si>
  <si>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</si>
  <si>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</si>
  <si>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</si>
  <si>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</si>
  <si>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</si>
  <si>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</si>
  <si>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</si>
  <si>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</si>
  <si>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</si>
  <si>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</si>
  <si>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</si>
  <si>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</si>
  <si>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</si>
  <si>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</si>
  <si>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</si>
  <si>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</si>
  <si>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</si>
  <si>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</si>
  <si>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</si>
  <si>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</si>
  <si>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</si>
  <si>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</si>
  <si>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</si>
  <si>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</si>
  <si>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</si>
  <si>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</si>
  <si>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</si>
  <si>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</si>
  <si>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</si>
  <si>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</si>
  <si>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</si>
  <si>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</si>
  <si>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</si>
  <si>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</si>
  <si>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</si>
  <si>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</si>
  <si>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</si>
  <si>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</si>
  <si>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</si>
  <si>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</si>
  <si>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</si>
  <si>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</si>
  <si>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</si>
  <si>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</si>
  <si>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</si>
  <si>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</si>
  <si>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</si>
  <si>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</si>
  <si>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</si>
  <si>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</si>
  <si>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</si>
  <si>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</si>
  <si>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</si>
  <si>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</si>
  <si>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</si>
  <si>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</si>
  <si>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</si>
  <si>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</si>
  <si>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</si>
  <si>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</si>
  <si>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</si>
  <si>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</si>
  <si>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</si>
  <si>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</si>
  <si>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</si>
  <si>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</si>
  <si>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</si>
  <si>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</si>
  <si>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</si>
  <si>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</si>
  <si>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</si>
  <si>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</si>
  <si>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</si>
  <si>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</si>
  <si>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</si>
  <si>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</si>
  <si>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</si>
  <si>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</si>
  <si>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</si>
  <si>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</si>
  <si>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</si>
  <si>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</si>
  <si>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</si>
  <si>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</si>
  <si>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</si>
  <si>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</si>
  <si>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</si>
  <si>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</si>
  <si>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</si>
  <si>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</si>
  <si>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</si>
  <si>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</si>
  <si>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</si>
  <si>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</si>
  <si>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</si>
  <si>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</si>
  <si>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</si>
  <si>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</si>
  <si>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</si>
  <si>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</si>
  <si>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</si>
  <si>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</si>
  <si>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</si>
  <si>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</si>
  <si>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</si>
  <si>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</si>
  <si>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</si>
  <si>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</si>
  <si>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</si>
  <si>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</si>
  <si>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</si>
  <si>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</si>
  <si>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</si>
  <si>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</si>
  <si>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</si>
  <si>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</si>
  <si>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</si>
  <si>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</si>
  <si>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</si>
  <si>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</si>
  <si>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</si>
  <si>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</si>
  <si>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</si>
  <si>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</si>
  <si>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</si>
  <si>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</si>
  <si>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</si>
  <si>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</si>
  <si>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</si>
  <si>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</si>
  <si>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</si>
  <si>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</si>
  <si>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</si>
  <si>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</si>
  <si>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</si>
  <si>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</si>
  <si>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</si>
  <si>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</si>
  <si>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</si>
  <si>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</si>
  <si>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</si>
  <si>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</si>
  <si>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</si>
  <si>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</si>
  <si>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</si>
  <si>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</si>
  <si>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</si>
  <si>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</si>
  <si>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</si>
  <si>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</si>
  <si>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</si>
  <si>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</si>
  <si>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</si>
  <si>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</si>
  <si>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</si>
  <si>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</si>
  <si>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</si>
  <si>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</si>
  <si>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</si>
  <si>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</si>
  <si>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</si>
  <si>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</si>
  <si>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</si>
  <si>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</si>
  <si>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</si>
  <si>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</si>
  <si>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</si>
  <si>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</si>
  <si>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</si>
  <si>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</si>
  <si>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</si>
  <si>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</si>
  <si>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</si>
  <si>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</si>
  <si>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</si>
  <si>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</si>
  <si>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</si>
  <si>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</si>
  <si>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</si>
  <si>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</si>
  <si>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</si>
  <si>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</si>
  <si>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</si>
  <si>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</si>
  <si>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</si>
  <si>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</si>
  <si>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</si>
  <si>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</si>
  <si>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</si>
  <si>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</si>
  <si>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</si>
  <si>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</si>
  <si>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</si>
  <si>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</si>
  <si>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</si>
  <si>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</si>
  <si>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</si>
  <si>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</si>
  <si>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</si>
  <si>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</si>
  <si>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</si>
  <si>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</si>
  <si>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</si>
  <si>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</si>
  <si>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</si>
  <si>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</si>
  <si>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</si>
  <si>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</si>
  <si>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</si>
  <si>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</si>
  <si>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</si>
  <si>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</si>
  <si>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</si>
  <si>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</si>
  <si>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</si>
  <si>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</si>
  <si>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</si>
  <si>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</si>
  <si>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</si>
  <si>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</si>
  <si>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</si>
  <si>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</si>
  <si>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</si>
  <si>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</si>
  <si>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</si>
  <si>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</si>
  <si>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</si>
  <si>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</si>
  <si>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</si>
  <si>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</si>
  <si>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</si>
  <si>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</si>
  <si>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</si>
  <si>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</si>
  <si>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</si>
  <si>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</si>
  <si>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</si>
  <si>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</si>
  <si>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</si>
  <si>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</si>
  <si>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</si>
  <si>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</si>
  <si>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</si>
  <si>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</si>
  <si>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</si>
  <si>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</si>
  <si>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</si>
  <si>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</si>
  <si>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</si>
  <si>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</si>
  <si>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</si>
  <si>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</si>
  <si>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</si>
  <si>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</si>
  <si>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</si>
  <si>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</si>
  <si>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</si>
  <si>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</si>
  <si>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</si>
  <si>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</si>
  <si>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</si>
  <si>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</si>
  <si>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</si>
  <si>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</si>
  <si>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</si>
  <si>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</si>
  <si>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</si>
  <si>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</si>
  <si>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</si>
  <si>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</si>
  <si>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</si>
  <si>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</si>
  <si>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</si>
  <si>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</si>
  <si>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</si>
  <si>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</si>
  <si>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</si>
  <si>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</si>
  <si>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</si>
  <si>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</si>
  <si>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</si>
  <si>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</si>
  <si>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</si>
  <si>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</si>
  <si>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</si>
  <si>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</si>
  <si>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</si>
  <si>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</si>
  <si>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</si>
  <si>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</si>
  <si>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</si>
  <si>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</si>
  <si>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</si>
  <si>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</si>
  <si>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</si>
  <si>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</si>
  <si>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</si>
  <si>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</si>
  <si>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</si>
  <si>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</si>
  <si>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</si>
  <si>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</si>
  <si>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</si>
  <si>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</si>
  <si>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</si>
  <si>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</si>
  <si>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</si>
  <si>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</si>
  <si>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</si>
  <si>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</si>
  <si>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</si>
  <si>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</si>
  <si>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</si>
  <si>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</si>
  <si>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</si>
  <si>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</si>
  <si>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</si>
  <si>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</si>
  <si>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</si>
  <si>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</si>
  <si>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</si>
  <si>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</si>
  <si>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</si>
  <si>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</si>
  <si>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</si>
  <si>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</si>
  <si>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</si>
  <si>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</si>
  <si>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</si>
  <si>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</si>
  <si>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</si>
  <si>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</si>
  <si>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</si>
  <si>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</si>
  <si>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</si>
  <si>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</si>
  <si>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</si>
  <si>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</si>
  <si>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</si>
  <si>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</si>
  <si>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</si>
  <si>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</si>
  <si>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</si>
  <si>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</si>
  <si>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</si>
  <si>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</si>
  <si>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</si>
  <si>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</si>
  <si>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</si>
  <si>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</si>
  <si>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</si>
  <si>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</si>
  <si>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</si>
  <si>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</si>
  <si>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</si>
  <si>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</si>
  <si>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</si>
  <si>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</si>
  <si>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</si>
  <si>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</si>
  <si>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</si>
  <si>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</si>
  <si>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</si>
  <si>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</si>
  <si>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</si>
  <si>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</si>
  <si>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</si>
  <si>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</si>
  <si>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</si>
  <si>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</si>
  <si>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</si>
  <si>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</si>
  <si>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</si>
  <si>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</si>
  <si>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</si>
  <si>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</si>
  <si>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</si>
  <si>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</si>
  <si>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</si>
  <si>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</si>
  <si>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</si>
  <si>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</si>
  <si>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</si>
  <si>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</si>
  <si>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</si>
  <si>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</si>
  <si>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</si>
  <si>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</si>
  <si>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</si>
  <si>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</si>
  <si>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</si>
  <si>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</si>
  <si>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</si>
  <si>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</si>
  <si>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</si>
  <si>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</si>
  <si>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</si>
  <si>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</si>
  <si>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</si>
  <si>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</si>
  <si>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</si>
  <si>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</si>
  <si>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</si>
  <si>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</si>
  <si>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</si>
  <si>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</si>
  <si>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</si>
  <si>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</si>
  <si>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</si>
  <si>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</si>
  <si>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</si>
  <si>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</si>
  <si>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</si>
  <si>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</si>
  <si>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</si>
  <si>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</si>
  <si>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</si>
  <si>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</si>
  <si>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</si>
  <si>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</si>
  <si>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</si>
  <si>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</si>
  <si>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</si>
  <si>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</si>
  <si>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</si>
  <si>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</si>
  <si>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</si>
  <si>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</si>
  <si>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</si>
  <si>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</si>
  <si>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</si>
  <si>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</si>
  <si>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</si>
  <si>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</si>
  <si>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</si>
  <si>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</si>
  <si>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</si>
  <si>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</si>
  <si>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</si>
  <si>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</si>
  <si>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</si>
  <si>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</si>
  <si>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</si>
  <si>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</si>
  <si>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</si>
  <si>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</si>
  <si>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</si>
  <si>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</si>
  <si>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</si>
  <si>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</si>
  <si>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</si>
  <si>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</si>
  <si>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</si>
  <si>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</si>
  <si>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</si>
  <si>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</si>
  <si>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</si>
  <si>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</si>
  <si>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</si>
  <si>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</si>
  <si>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</si>
  <si>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</si>
  <si>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</si>
  <si>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</si>
  <si>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</si>
  <si>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</si>
  <si>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</si>
  <si>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</si>
  <si>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</si>
  <si>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</si>
  <si>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</si>
  <si>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</si>
  <si>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</si>
  <si>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</si>
  <si>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</si>
  <si>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</si>
  <si>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</si>
  <si>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</si>
  <si>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</si>
  <si>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</si>
  <si>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</si>
  <si>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</si>
  <si>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</si>
  <si>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</si>
  <si>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</si>
  <si>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</si>
  <si>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</si>
  <si>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</si>
  <si>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</si>
  <si>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</si>
  <si>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</si>
  <si>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</si>
  <si>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</si>
  <si>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</si>
  <si>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</si>
  <si>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</si>
  <si>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</si>
  <si>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</si>
  <si>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</si>
  <si>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</si>
  <si>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</si>
  <si>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</si>
  <si>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</si>
  <si>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</si>
  <si>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</si>
  <si>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</si>
  <si>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</si>
  <si>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</si>
  <si>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</si>
  <si>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</si>
  <si>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</si>
  <si>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</si>
  <si>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</si>
  <si>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</si>
  <si>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</si>
  <si>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</si>
  <si>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</si>
  <si>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</si>
  <si>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</si>
  <si>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</si>
  <si>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</si>
  <si>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</si>
  <si>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</si>
  <si>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</si>
  <si>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</si>
  <si>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</si>
  <si>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</si>
  <si>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</si>
  <si>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</si>
  <si>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</si>
  <si>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</si>
  <si>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</si>
  <si>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</si>
  <si>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</si>
  <si>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</si>
  <si>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</si>
  <si>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</si>
  <si>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</si>
  <si>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</si>
  <si>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</si>
  <si>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</si>
  <si>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</si>
  <si>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</si>
  <si>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</si>
  <si>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</si>
  <si>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</si>
  <si>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</si>
  <si>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</si>
  <si>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</si>
  <si>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</si>
  <si>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</si>
  <si>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</si>
  <si>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</si>
  <si>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</si>
  <si>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</si>
  <si>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</si>
  <si>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</si>
  <si>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</si>
  <si>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</si>
  <si>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</si>
  <si>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</si>
  <si>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</si>
  <si>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</si>
  <si>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</si>
  <si>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</si>
  <si>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</si>
  <si>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</si>
  <si>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</si>
  <si>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</si>
  <si>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</si>
  <si>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</si>
  <si>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</si>
  <si>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</si>
  <si>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</si>
  <si>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</si>
  <si>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</si>
  <si>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</si>
  <si>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</si>
  <si>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</si>
  <si>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</si>
  <si>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</si>
  <si>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</si>
  <si>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</si>
  <si>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</si>
  <si>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</si>
  <si>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</si>
  <si>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</si>
  <si>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</si>
  <si>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</si>
  <si>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</si>
  <si>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</si>
  <si>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</si>
  <si>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</si>
  <si>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</si>
  <si>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</si>
  <si>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</si>
  <si>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</si>
  <si>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</si>
  <si>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</si>
  <si>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</si>
  <si>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</si>
  <si>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</si>
  <si>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</si>
  <si>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</si>
  <si>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</si>
  <si>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</si>
  <si>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</si>
  <si>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</si>
  <si>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</si>
  <si>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</si>
  <si>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</si>
  <si>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</si>
  <si>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</si>
  <si>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</si>
  <si>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</si>
  <si>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</si>
  <si>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</si>
  <si>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</si>
  <si>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</si>
  <si>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</si>
  <si>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</si>
  <si>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</si>
  <si>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</si>
  <si>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</si>
  <si>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</si>
  <si>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</si>
  <si>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</si>
  <si>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</si>
  <si>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</si>
  <si>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</si>
  <si>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</si>
  <si>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</si>
  <si>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</si>
  <si>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</si>
  <si>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</si>
  <si>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</si>
  <si>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</si>
  <si>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</si>
  <si>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</si>
  <si>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</si>
  <si>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</si>
  <si>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</si>
  <si>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</si>
  <si>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</si>
  <si>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</si>
  <si>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</si>
  <si>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</si>
  <si>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</si>
  <si>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</si>
  <si>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</si>
  <si>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</si>
  <si>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</si>
  <si>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</si>
  <si>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</si>
  <si>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</si>
  <si>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</si>
  <si>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</si>
  <si>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</si>
  <si>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</si>
  <si>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</si>
  <si>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</si>
  <si>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</si>
  <si>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</si>
  <si>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</si>
  <si>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</si>
  <si>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</si>
  <si>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</si>
  <si>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</si>
  <si>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</si>
  <si>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</si>
  <si>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</si>
  <si>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</si>
  <si>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</si>
  <si>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</si>
  <si>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</si>
  <si>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</si>
  <si>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</si>
  <si>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</si>
  <si>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</si>
  <si>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</si>
  <si>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</si>
  <si>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</si>
  <si>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</si>
  <si>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</si>
  <si>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</si>
  <si>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</si>
  <si>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</si>
  <si>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</si>
  <si>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</si>
  <si>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</si>
  <si>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</si>
  <si>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</si>
  <si>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</si>
  <si>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</si>
  <si>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</si>
  <si>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</si>
  <si>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</si>
  <si>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</si>
  <si>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</si>
  <si>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</si>
  <si>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</si>
  <si>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</si>
  <si>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</si>
  <si>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</si>
  <si>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</si>
  <si>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</si>
  <si>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</si>
  <si>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</si>
  <si>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</si>
  <si>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</si>
  <si>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</si>
  <si>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</si>
  <si>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</si>
  <si>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</si>
  <si>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</si>
  <si>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</si>
  <si>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</si>
  <si>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</si>
  <si>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</si>
  <si>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</si>
  <si>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</si>
  <si>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</si>
  <si>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</si>
  <si>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</si>
  <si>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</si>
  <si>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</si>
  <si>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</si>
  <si>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</si>
  <si>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</si>
  <si>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</si>
  <si>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</si>
  <si>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</si>
  <si>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</si>
  <si>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</si>
  <si>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</si>
  <si>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</si>
  <si>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</si>
  <si>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</si>
  <si>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</si>
  <si>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</si>
  <si>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</si>
  <si>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</si>
  <si>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</si>
  <si>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</si>
  <si>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</si>
  <si>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</si>
  <si>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</si>
  <si>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</si>
  <si>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</si>
  <si>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</si>
  <si>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</si>
  <si>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</si>
  <si>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</si>
  <si>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</si>
  <si>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</si>
  <si>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</si>
  <si>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</si>
  <si>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</si>
  <si>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</si>
  <si>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</si>
  <si>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</si>
  <si>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</si>
  <si>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</si>
  <si>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</si>
  <si>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</si>
  <si>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</si>
  <si>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</si>
  <si>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</si>
  <si>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</si>
  <si>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</si>
  <si>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</si>
  <si>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</si>
  <si>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</si>
  <si>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</si>
  <si>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</si>
  <si>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</si>
  <si>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</si>
  <si>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</si>
  <si>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</si>
  <si>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</si>
  <si>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</si>
  <si>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</si>
  <si>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</si>
  <si>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</si>
  <si>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</si>
  <si>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</si>
  <si>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</si>
  <si>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</si>
  <si>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</si>
  <si>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</si>
  <si>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</si>
  <si>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</si>
  <si>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</si>
  <si>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</si>
  <si>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</si>
  <si>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</si>
  <si>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</si>
  <si>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</si>
  <si>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</si>
  <si>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</si>
  <si>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</si>
  <si>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</si>
  <si>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</si>
  <si>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</si>
  <si>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</si>
  <si>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</si>
  <si>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</si>
  <si>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</si>
  <si>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</si>
  <si>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</si>
  <si>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</si>
  <si>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</si>
  <si>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</si>
  <si>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</si>
  <si>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</si>
  <si>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</si>
  <si>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</si>
  <si>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</si>
  <si>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</si>
  <si>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</si>
  <si>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</si>
  <si>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</si>
  <si>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</si>
  <si>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</si>
  <si>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</si>
  <si>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</si>
  <si>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</si>
  <si>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</si>
  <si>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</si>
  <si>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</si>
  <si>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</si>
  <si>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</si>
  <si>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</si>
  <si>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</si>
  <si>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</si>
  <si>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</si>
  <si>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</si>
  <si>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</si>
  <si>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</si>
  <si>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</si>
  <si>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</si>
  <si>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</si>
  <si>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</si>
  <si>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</si>
  <si>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</si>
  <si>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</si>
  <si>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</si>
  <si>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</si>
  <si>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</si>
  <si>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</si>
  <si>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</si>
  <si>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</si>
  <si>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</si>
  <si>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</si>
  <si>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</si>
  <si>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</si>
  <si>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</si>
  <si>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</si>
  <si>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</si>
  <si>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</si>
  <si>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</si>
  <si>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</si>
  <si>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</si>
  <si>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</si>
  <si>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</si>
  <si>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</si>
  <si>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</si>
  <si>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</si>
  <si>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</si>
  <si>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</si>
  <si>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</si>
  <si>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</si>
  <si>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</si>
  <si>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</si>
  <si>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</si>
  <si>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</si>
  <si>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</si>
  <si>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</si>
  <si>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</si>
  <si>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</si>
  <si>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</si>
  <si>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</si>
  <si>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</si>
  <si>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</si>
  <si>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</si>
  <si>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</si>
  <si>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</si>
  <si>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</si>
  <si>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</si>
  <si>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</si>
  <si>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</si>
  <si>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</si>
  <si>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</si>
  <si>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</si>
  <si>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</si>
  <si>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</si>
  <si>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</si>
  <si>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</si>
  <si>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</si>
  <si>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</si>
  <si>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</si>
  <si>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</si>
  <si>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</si>
  <si>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</si>
  <si>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</si>
  <si>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</si>
  <si>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</si>
  <si>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</si>
  <si>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</si>
  <si>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</si>
  <si>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</si>
  <si>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</si>
  <si>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</si>
  <si>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</si>
  <si>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</si>
  <si>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</si>
  <si>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</si>
  <si>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</si>
  <si>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</si>
  <si>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</si>
  <si>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</si>
  <si>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</si>
  <si>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</si>
  <si>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</si>
  <si>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</si>
  <si>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</si>
  <si>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</si>
  <si>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</si>
  <si>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</si>
  <si>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</si>
  <si>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</si>
  <si>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</si>
  <si>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</si>
  <si>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</si>
  <si>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</si>
  <si>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</si>
  <si>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</si>
  <si>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</si>
  <si>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</si>
  <si>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</si>
  <si>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</si>
  <si>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</si>
  <si>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</si>
  <si>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</si>
  <si>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</si>
  <si>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</si>
  <si>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</si>
  <si>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</si>
  <si>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</si>
  <si>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</si>
  <si>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</si>
  <si>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</si>
  <si>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</si>
  <si>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</si>
  <si>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</si>
  <si>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</si>
  <si>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</si>
  <si>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</si>
  <si>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</si>
  <si>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</si>
  <si>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</si>
  <si>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</si>
  <si>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</si>
  <si>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</si>
  <si>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</si>
  <si>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</si>
  <si>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</si>
  <si>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</si>
  <si>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</si>
  <si>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</si>
  <si>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</si>
  <si>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</si>
  <si>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</si>
  <si>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</si>
  <si>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</si>
  <si>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</si>
  <si>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</si>
  <si>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</si>
  <si>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</si>
  <si>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</si>
  <si>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</si>
  <si>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</si>
  <si>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</si>
  <si>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</si>
  <si>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</si>
  <si>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</si>
  <si>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</si>
  <si>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</si>
  <si>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</si>
  <si>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</si>
  <si>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</si>
  <si>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</si>
  <si>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</si>
  <si>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</si>
  <si>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</si>
  <si>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</si>
  <si>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</si>
  <si>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</si>
  <si>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</si>
  <si>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</si>
  <si>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</si>
  <si>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</si>
  <si>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</si>
  <si>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</si>
  <si>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</si>
  <si>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</si>
  <si>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</si>
  <si>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</si>
  <si>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</si>
  <si>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</si>
  <si>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</si>
  <si>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</si>
  <si>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</si>
  <si>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</si>
  <si>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</si>
  <si>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</si>
  <si>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</si>
  <si>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</si>
  <si>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</si>
  <si>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</si>
  <si>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</si>
  <si>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</si>
  <si>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</si>
  <si>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</si>
  <si>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</si>
  <si>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</si>
  <si>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</si>
  <si>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</si>
  <si>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</si>
  <si>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</si>
  <si>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</si>
  <si>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</si>
  <si>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</si>
  <si>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</si>
  <si>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</si>
  <si>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</si>
  <si>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</si>
  <si>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</si>
  <si>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</si>
  <si>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</si>
  <si>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</si>
  <si>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</si>
  <si>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</si>
  <si>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</si>
  <si>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</si>
  <si>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</si>
  <si>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</si>
  <si>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</si>
  <si>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</si>
  <si>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</si>
  <si>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</si>
  <si>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</si>
  <si>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</si>
  <si>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</si>
  <si>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</si>
  <si>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</si>
  <si>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</si>
  <si>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</si>
  <si>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</si>
  <si>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</si>
  <si>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</si>
  <si>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</si>
  <si>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</si>
  <si>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</si>
  <si>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</si>
  <si>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</si>
  <si>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</si>
  <si>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</si>
  <si>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</si>
  <si>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</si>
  <si>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</si>
  <si>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</si>
  <si>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</si>
  <si>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</si>
  <si>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</si>
  <si>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</si>
  <si>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</si>
  <si>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</si>
  <si>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</si>
  <si>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</si>
  <si>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</si>
  <si>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</si>
  <si>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</si>
  <si>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</si>
  <si>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</si>
  <si>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</si>
  <si>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</si>
  <si>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</si>
  <si>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</si>
  <si>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</si>
  <si>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</si>
  <si>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</si>
  <si>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</si>
  <si>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</si>
  <si>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</si>
  <si>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</si>
  <si>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</si>
  <si>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</si>
  <si>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</si>
  <si>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</si>
  <si>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</si>
  <si>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</si>
  <si>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</si>
  <si>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</si>
  <si>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</si>
  <si>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</si>
  <si>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</si>
  <si>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</si>
  <si>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</si>
  <si>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</si>
  <si>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</si>
  <si>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</si>
  <si>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</si>
  <si>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</si>
  <si>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</si>
  <si>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</si>
  <si>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</si>
  <si>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</si>
  <si>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</si>
  <si>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</si>
  <si>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</si>
  <si>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</si>
  <si>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</si>
  <si>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</si>
  <si>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</si>
  <si>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</si>
  <si>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</si>
  <si>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</si>
  <si>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</si>
  <si>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</si>
  <si>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</si>
  <si>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</si>
  <si>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</si>
  <si>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</si>
  <si>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</si>
  <si>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</si>
  <si>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</si>
  <si>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</si>
  <si>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</si>
  <si>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</si>
  <si>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</si>
  <si>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</si>
  <si>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</si>
  <si>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</si>
  <si>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</si>
  <si>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</si>
  <si>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</si>
  <si>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</si>
  <si>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</si>
  <si>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</si>
  <si>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</si>
  <si>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</si>
  <si>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</si>
  <si>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</si>
  <si>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</si>
  <si>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</si>
  <si>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</si>
  <si>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</si>
  <si>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</si>
  <si>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</si>
  <si>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</si>
  <si>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</si>
  <si>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</si>
  <si>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</si>
  <si>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</si>
  <si>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</si>
  <si>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</si>
  <si>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</si>
  <si>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</si>
  <si>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</si>
  <si>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</si>
  <si>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</si>
  <si>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</si>
  <si>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</si>
  <si>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</si>
  <si>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</si>
  <si>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</si>
  <si>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</si>
  <si>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</si>
  <si>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</si>
  <si>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</si>
  <si>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</si>
  <si>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</si>
  <si>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</si>
  <si>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</si>
  <si>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</si>
  <si>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</si>
  <si>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</si>
  <si>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</si>
  <si>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</si>
  <si>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</si>
  <si>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</si>
  <si>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</si>
  <si>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</si>
  <si>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</si>
  <si>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</si>
  <si>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</si>
  <si>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</si>
  <si>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</si>
  <si>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</si>
  <si>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</si>
  <si>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</si>
  <si>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</si>
  <si>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</si>
  <si>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</si>
  <si>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</si>
  <si>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</si>
  <si>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</si>
  <si>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</si>
  <si>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</si>
  <si>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</si>
  <si>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</si>
  <si>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</si>
  <si>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</si>
  <si>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</si>
  <si>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</si>
  <si>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</si>
  <si>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</si>
  <si>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</si>
  <si>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</si>
  <si>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</si>
  <si>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</si>
  <si>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</si>
  <si>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</si>
  <si>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</si>
  <si>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</si>
  <si>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</si>
  <si>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</si>
  <si>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</si>
  <si>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</si>
  <si>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</si>
  <si>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</si>
  <si>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</si>
  <si>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</si>
  <si>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</si>
  <si>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</si>
  <si>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</si>
  <si>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</si>
  <si>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</si>
  <si>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</si>
  <si>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</si>
  <si>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</si>
  <si>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</si>
  <si>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</si>
  <si>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</si>
  <si>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</si>
  <si>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</si>
  <si>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</si>
  <si>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</si>
  <si>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</si>
  <si>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</si>
  <si>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</si>
  <si>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</si>
  <si>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</si>
  <si>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</si>
  <si>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</si>
  <si>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</si>
  <si>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</si>
  <si>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</si>
  <si>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</si>
  <si>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</si>
  <si>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</si>
  <si>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</si>
  <si>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</si>
  <si>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</si>
  <si>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</si>
  <si>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</si>
  <si>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</si>
  <si>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</si>
  <si>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</si>
  <si>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</si>
  <si>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</si>
  <si>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</si>
  <si>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</si>
  <si>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</si>
  <si>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</si>
  <si>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</si>
  <si>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</si>
  <si>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</si>
  <si>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</si>
  <si>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</si>
  <si>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</si>
  <si>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</si>
  <si>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</si>
  <si>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</si>
  <si>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</si>
  <si>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</si>
  <si>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</si>
  <si>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</si>
  <si>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</si>
  <si>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</si>
  <si>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</si>
  <si>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</si>
  <si>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</si>
  <si>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</si>
  <si>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</si>
  <si>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</si>
  <si>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</si>
  <si>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</si>
  <si>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</si>
  <si>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</si>
  <si>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</si>
  <si>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</si>
  <si>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</si>
  <si>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</si>
  <si>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</si>
  <si>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</si>
  <si>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</si>
  <si>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</si>
  <si>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</si>
  <si>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</si>
  <si>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</si>
  <si>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</si>
  <si>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</si>
  <si>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</si>
  <si>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</si>
  <si>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</si>
  <si>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</si>
  <si>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</si>
  <si>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</si>
  <si>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</si>
  <si>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</si>
  <si>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</si>
  <si>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</si>
  <si>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</si>
  <si>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</si>
  <si>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</si>
  <si>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</si>
  <si>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</si>
  <si>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</si>
  <si>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</si>
  <si>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</si>
  <si>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</si>
  <si>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</si>
  <si>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</si>
  <si>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</si>
  <si>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</si>
  <si>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</si>
  <si>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</si>
  <si>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</si>
  <si>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</si>
  <si>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</si>
  <si>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</si>
  <si>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</si>
  <si>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</si>
  <si>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</si>
  <si>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</si>
  <si>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</si>
  <si>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</si>
  <si>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</si>
  <si>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</si>
  <si>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</si>
  <si>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</si>
  <si>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</si>
  <si>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</si>
  <si>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</si>
  <si>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</si>
  <si>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</si>
  <si>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</si>
  <si>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</si>
  <si>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</si>
  <si>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</si>
  <si>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</si>
  <si>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</si>
  <si>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</si>
  <si>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</si>
  <si>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</si>
  <si>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</si>
  <si>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</si>
  <si>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</si>
  <si>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</si>
  <si>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</si>
  <si>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</si>
  <si>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</si>
  <si>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</si>
  <si>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</si>
  <si>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</si>
  <si>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</si>
  <si>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</si>
  <si>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</si>
  <si>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</si>
  <si>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</si>
  <si>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</si>
  <si>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</si>
  <si>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</si>
  <si>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</si>
  <si>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</si>
  <si>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</si>
  <si>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</si>
  <si>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</si>
  <si>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</si>
  <si>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</si>
  <si>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</si>
  <si>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</si>
  <si>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</si>
  <si>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</si>
  <si>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</si>
  <si>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</si>
  <si>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</si>
  <si>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</si>
  <si>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</si>
  <si>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</si>
  <si>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</si>
  <si>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</si>
  <si>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</si>
  <si>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</si>
  <si>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</si>
  <si>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</si>
  <si>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</si>
  <si>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</si>
  <si>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</si>
  <si>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</si>
  <si>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</si>
  <si>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</si>
  <si>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</si>
  <si>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</si>
  <si>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</si>
  <si>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</si>
  <si>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</si>
  <si>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</si>
  <si>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</si>
  <si>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</si>
  <si>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</si>
  <si>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</si>
  <si>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</si>
  <si>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</si>
  <si>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</si>
  <si>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</si>
  <si>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</si>
  <si>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</si>
  <si>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</si>
  <si>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</si>
  <si>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</si>
  <si>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</si>
  <si>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</si>
  <si>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</si>
  <si>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</si>
  <si>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</si>
  <si>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</si>
  <si>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</si>
  <si>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</si>
  <si>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</si>
  <si>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</si>
  <si>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</si>
  <si>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</si>
  <si>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</si>
  <si>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</si>
  <si>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</si>
  <si>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</si>
  <si>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</si>
  <si>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</si>
  <si>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</si>
  <si>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</si>
  <si>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</si>
  <si>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</si>
  <si>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</si>
  <si>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</si>
  <si>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</si>
  <si>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</si>
  <si>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</si>
  <si>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</si>
  <si>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</si>
  <si>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</si>
  <si>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</si>
  <si>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</si>
  <si>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</si>
  <si>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</si>
  <si>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</si>
  <si>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</si>
  <si>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</si>
  <si>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</si>
  <si>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</si>
  <si>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</si>
  <si>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</si>
  <si>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</si>
  <si>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</si>
  <si>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</si>
  <si>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</si>
  <si>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</si>
  <si>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</si>
  <si>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</si>
  <si>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</si>
  <si>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</si>
  <si>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</si>
  <si>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</si>
  <si>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</si>
  <si>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</si>
  <si>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</si>
  <si>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</si>
  <si>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</si>
  <si>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</si>
  <si>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</si>
  <si>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</si>
  <si>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</si>
  <si>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</si>
  <si>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</si>
  <si>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</si>
  <si>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</si>
  <si>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</si>
  <si>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</si>
  <si>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</si>
  <si>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</si>
  <si>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</si>
  <si>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</si>
  <si>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</si>
  <si>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</si>
  <si>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</si>
  <si>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</si>
  <si>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</si>
  <si>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</si>
  <si>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</si>
  <si>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</si>
  <si>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</si>
  <si>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</si>
  <si>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</si>
  <si>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</si>
  <si>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</si>
  <si>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</si>
  <si>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</si>
  <si>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</si>
  <si>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</si>
  <si>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</si>
  <si>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</si>
  <si>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</si>
  <si>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</si>
  <si>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</si>
  <si>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</si>
  <si>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</si>
  <si>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</si>
  <si>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</si>
  <si>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</si>
  <si>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</si>
  <si>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</si>
  <si>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</si>
  <si>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</si>
  <si>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</si>
  <si>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</si>
  <si>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</si>
  <si>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</si>
  <si>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</si>
  <si>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</si>
  <si>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</si>
  <si>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</si>
  <si>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</si>
  <si>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</si>
  <si>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</si>
  <si>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</si>
  <si>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</si>
  <si>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</si>
  <si>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</si>
  <si>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</si>
  <si>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</si>
  <si>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</si>
  <si>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</si>
  <si>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</si>
  <si>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</si>
  <si>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</si>
  <si>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</si>
  <si>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</si>
  <si>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</si>
  <si>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</si>
  <si>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</si>
  <si>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</si>
  <si>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</si>
  <si>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</si>
  <si>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</si>
  <si>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</si>
  <si>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</si>
  <si>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</si>
  <si>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</si>
  <si>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</si>
  <si>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</si>
  <si>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</si>
  <si>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</si>
  <si>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</si>
  <si>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</si>
  <si>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</si>
  <si>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</si>
  <si>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</si>
  <si>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</si>
  <si>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</si>
  <si>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</si>
  <si>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</si>
  <si>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</si>
  <si>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</si>
  <si>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</si>
  <si>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</si>
  <si>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</si>
  <si>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</si>
  <si>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</si>
  <si>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</si>
  <si>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</si>
  <si>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</si>
  <si>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</si>
  <si>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</si>
  <si>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</si>
  <si>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</si>
  <si>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</si>
  <si>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</si>
  <si>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</si>
  <si>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</si>
  <si>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</si>
  <si>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</si>
  <si>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</si>
  <si>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</si>
  <si>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</si>
  <si>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</si>
  <si>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</si>
  <si>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</si>
  <si>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</si>
  <si>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</si>
  <si>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</si>
  <si>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</si>
  <si>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</si>
  <si>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</si>
  <si>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</si>
  <si>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</si>
  <si>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</si>
  <si>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</si>
  <si>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</si>
  <si>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</si>
  <si>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</si>
  <si>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</si>
  <si>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</si>
  <si>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</si>
  <si>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</si>
  <si>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</si>
  <si>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</si>
  <si>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</si>
  <si>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</si>
  <si>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</si>
  <si>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</si>
  <si>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</si>
  <si>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</si>
  <si>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</si>
  <si>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</si>
  <si>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</si>
  <si>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</si>
  <si>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</si>
  <si>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</si>
  <si>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</si>
  <si>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</si>
  <si>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</si>
  <si>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</si>
  <si>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</si>
  <si>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</si>
  <si>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</si>
  <si>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</si>
  <si>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</si>
  <si>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</si>
  <si>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</si>
  <si>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</si>
  <si>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</si>
  <si>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</si>
  <si>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</si>
  <si>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</si>
  <si>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</si>
  <si>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</si>
  <si>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</si>
  <si>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</si>
  <si>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</si>
  <si>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</si>
  <si>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</si>
  <si>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</si>
  <si>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</si>
  <si>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</si>
  <si>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</si>
  <si>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</si>
  <si>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</si>
  <si>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</si>
  <si>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</si>
  <si>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</si>
  <si>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</si>
  <si>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</si>
  <si>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</si>
  <si>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</si>
  <si>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</si>
  <si>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</si>
  <si>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</si>
  <si>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</si>
  <si>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</si>
  <si>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</si>
  <si>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</si>
  <si>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</si>
  <si>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</si>
  <si>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</si>
  <si>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</si>
  <si>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</si>
  <si>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</si>
  <si>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</si>
  <si>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</si>
  <si>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</si>
  <si>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</si>
  <si>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</si>
  <si>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</si>
  <si>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</si>
  <si>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</si>
  <si>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</si>
  <si>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</si>
  <si>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</si>
  <si>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</si>
  <si>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</si>
  <si>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</si>
  <si>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</si>
  <si>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</si>
  <si>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</si>
  <si>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</si>
  <si>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</si>
  <si>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</si>
  <si>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</si>
  <si>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</si>
  <si>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</si>
  <si>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</si>
  <si>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</si>
  <si>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</si>
  <si>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</si>
  <si>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</si>
  <si>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</si>
  <si>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</si>
  <si>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</si>
  <si>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</si>
  <si>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</si>
  <si>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</si>
  <si>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</si>
  <si>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</si>
  <si>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</si>
  <si>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</si>
  <si>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</si>
  <si>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</si>
  <si>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</si>
  <si>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</si>
  <si>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</si>
  <si>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</si>
  <si>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</si>
  <si>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</si>
  <si>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</si>
  <si>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</si>
  <si>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</si>
  <si>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</si>
  <si>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</si>
  <si>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</si>
  <si>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</si>
  <si>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</si>
  <si>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</si>
  <si>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</si>
  <si>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</si>
  <si>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</si>
  <si>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</si>
  <si>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</si>
  <si>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</si>
  <si>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</si>
  <si>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</si>
  <si>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</si>
  <si>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</si>
  <si>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</si>
  <si>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</si>
  <si>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</si>
  <si>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</si>
  <si>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</si>
  <si>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</si>
  <si>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</si>
  <si>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</si>
  <si>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</si>
  <si>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</si>
  <si>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</si>
  <si>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</si>
  <si>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</si>
  <si>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</si>
  <si>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</si>
  <si>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</si>
  <si>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</si>
  <si>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</si>
  <si>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</si>
  <si>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</si>
  <si>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</si>
  <si>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</si>
  <si>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</si>
  <si>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</si>
  <si>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</si>
  <si>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</si>
  <si>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</si>
  <si>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</si>
  <si>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</si>
  <si>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</si>
  <si>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</si>
  <si>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</si>
  <si>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</si>
  <si>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</si>
  <si>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</si>
  <si>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</si>
  <si>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</si>
  <si>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</si>
  <si>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</si>
  <si>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</si>
  <si>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</si>
  <si>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</si>
  <si>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</si>
  <si>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</si>
  <si>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</si>
  <si>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</si>
  <si>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</si>
  <si>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</si>
  <si>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</si>
  <si>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</si>
  <si>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</si>
  <si>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</si>
  <si>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</si>
  <si>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</si>
  <si>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</si>
  <si>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</si>
  <si>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</si>
  <si>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</si>
  <si>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</si>
  <si>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</si>
  <si>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</si>
  <si>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</si>
  <si>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</si>
  <si>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</si>
  <si>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</si>
  <si>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</si>
  <si>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</si>
  <si>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</si>
  <si>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</si>
  <si>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</si>
  <si>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</si>
  <si>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</si>
  <si>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</si>
  <si>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</si>
  <si>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</si>
  <si>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</si>
  <si>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</si>
  <si>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</si>
  <si>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</si>
  <si>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</si>
  <si>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</si>
  <si>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</si>
  <si>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</si>
  <si>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</si>
  <si>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</si>
  <si>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</si>
  <si>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</si>
  <si>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</si>
  <si>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</si>
  <si>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</si>
  <si>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</si>
  <si>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</si>
  <si>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</si>
  <si>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</si>
  <si>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</si>
  <si>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</si>
  <si>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</si>
  <si>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</si>
  <si>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</si>
  <si>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</si>
  <si>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</si>
  <si>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</si>
  <si>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</si>
  <si>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</si>
  <si>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</si>
  <si>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</si>
  <si>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</si>
  <si>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</si>
  <si>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</si>
  <si>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</si>
  <si>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</si>
  <si>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</si>
  <si>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</si>
  <si>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</si>
  <si>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</si>
  <si>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</si>
  <si>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</si>
  <si>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</si>
  <si>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</si>
  <si>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</si>
  <si>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</si>
  <si>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</si>
  <si>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</si>
  <si>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</si>
  <si>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</si>
  <si>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</si>
  <si>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</si>
  <si>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</si>
  <si>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</si>
  <si>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</si>
  <si>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</si>
  <si>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</si>
  <si>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</si>
  <si>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</si>
  <si>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</si>
  <si>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</si>
  <si>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</si>
  <si>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</si>
  <si>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</si>
  <si>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</si>
  <si>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</si>
  <si>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</si>
  <si>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</si>
  <si>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</si>
  <si>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</si>
  <si>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</si>
  <si>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</si>
  <si>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</si>
  <si>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</si>
  <si>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</si>
  <si>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</si>
  <si>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</si>
  <si>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</si>
  <si>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</si>
  <si>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</si>
  <si>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</si>
  <si>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</si>
  <si>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</si>
  <si>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</si>
  <si>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</si>
  <si>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</si>
  <si>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</si>
  <si>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</si>
  <si>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</si>
  <si>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</si>
  <si>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</si>
  <si>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</si>
  <si>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</si>
  <si>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</si>
  <si>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</si>
  <si>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</si>
  <si>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</si>
  <si>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</si>
  <si>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</si>
  <si>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</si>
  <si>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</si>
  <si>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</si>
  <si>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</si>
  <si>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</si>
  <si>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</si>
  <si>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</si>
  <si>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</si>
  <si>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</si>
  <si>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</si>
  <si>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</si>
  <si>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</si>
  <si>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</si>
  <si>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</si>
  <si>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</si>
  <si>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</si>
  <si>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</si>
  <si>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</si>
  <si>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</si>
  <si>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</si>
  <si>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</si>
  <si>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</si>
  <si>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</si>
  <si>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</si>
  <si>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</si>
  <si>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</si>
  <si>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</si>
  <si>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</si>
  <si>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</si>
  <si>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</si>
  <si>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</si>
  <si>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</si>
  <si>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</si>
  <si>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</si>
  <si>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</si>
  <si>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</si>
  <si>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</si>
  <si>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</si>
  <si>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</si>
  <si>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</si>
  <si>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</si>
  <si>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</si>
  <si>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</si>
  <si>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</si>
  <si>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</si>
  <si>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</si>
  <si>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</si>
  <si>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</si>
  <si>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</si>
  <si>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</si>
  <si>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</si>
  <si>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</si>
  <si>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</si>
  <si>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</si>
  <si>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</si>
  <si>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</si>
  <si>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</si>
  <si>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</si>
  <si>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</si>
  <si>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</si>
  <si>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</si>
  <si>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</si>
  <si>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</si>
  <si>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</si>
  <si>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</si>
  <si>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</si>
  <si>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</si>
  <si>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</si>
  <si>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</si>
  <si>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</si>
  <si>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</si>
  <si>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</si>
  <si>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</si>
  <si>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</si>
  <si>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</si>
  <si>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</si>
  <si>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</si>
  <si>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</si>
  <si>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</si>
  <si>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</si>
  <si>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</si>
  <si>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</si>
  <si>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</si>
  <si>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</si>
  <si>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</si>
  <si>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</si>
  <si>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</si>
  <si>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</si>
  <si>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</si>
  <si>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</si>
  <si>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</si>
  <si>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</si>
  <si>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</si>
  <si>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</si>
  <si>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</si>
  <si>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</si>
  <si>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</si>
  <si>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</si>
  <si>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</si>
  <si>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</si>
  <si>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</si>
  <si>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</si>
  <si>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</si>
  <si>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</si>
  <si>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</si>
  <si>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</si>
  <si>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</si>
  <si>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</si>
  <si>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</si>
  <si>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</si>
  <si>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</si>
  <si>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</si>
  <si>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</si>
  <si>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</si>
  <si>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</si>
  <si>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</si>
  <si>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</si>
  <si>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</si>
  <si>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</si>
  <si>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</si>
  <si>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</si>
  <si>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</si>
  <si>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</si>
  <si>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</si>
  <si>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</si>
  <si>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</si>
  <si>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</si>
  <si>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</si>
  <si>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</si>
  <si>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</si>
  <si>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</si>
  <si>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</si>
  <si>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</si>
  <si>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</si>
  <si>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</si>
  <si>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</si>
  <si>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</si>
  <si>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</si>
  <si>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</si>
  <si>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</si>
  <si>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</si>
  <si>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</si>
  <si>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</si>
  <si>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</si>
  <si>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</si>
  <si>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</si>
  <si>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</si>
  <si>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</si>
  <si>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</si>
  <si>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</si>
  <si>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</si>
  <si>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</si>
  <si>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</si>
  <si>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</si>
  <si>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</si>
  <si>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</si>
  <si>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</si>
  <si>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</si>
  <si>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</si>
  <si>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</si>
  <si>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</si>
  <si>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</si>
  <si>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</si>
  <si>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</si>
  <si>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</si>
  <si>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</si>
  <si>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</si>
  <si>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</si>
  <si>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</si>
  <si>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</si>
  <si>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</si>
  <si>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</si>
  <si>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</si>
  <si>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</si>
  <si>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</si>
  <si>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</si>
  <si>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</si>
  <si>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</si>
  <si>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</si>
  <si>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</si>
  <si>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</si>
  <si>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</si>
  <si>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</si>
  <si>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</si>
  <si>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</si>
  <si>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</si>
  <si>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</si>
  <si>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</si>
  <si>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</si>
  <si>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</si>
  <si>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</si>
  <si>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</si>
  <si>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</si>
  <si>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</si>
  <si>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</si>
  <si>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</si>
  <si>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</si>
  <si>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</si>
  <si>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</si>
  <si>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</si>
  <si>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</si>
  <si>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</si>
  <si>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</si>
  <si>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</si>
  <si>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</si>
  <si>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</si>
  <si>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</si>
  <si>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</si>
  <si>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</si>
  <si>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</si>
  <si>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</si>
  <si>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</si>
  <si>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</si>
  <si>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</si>
  <si>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</si>
  <si>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</si>
  <si>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</si>
  <si>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</si>
  <si>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</si>
  <si>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</si>
  <si>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</si>
  <si>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</si>
  <si>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</si>
  <si>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</si>
  <si>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</si>
  <si>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</si>
  <si>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</si>
  <si>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</si>
  <si>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</si>
  <si>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</si>
  <si>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</si>
  <si>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</si>
  <si>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</si>
  <si>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</si>
  <si>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</si>
  <si>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</si>
  <si>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</si>
  <si>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</si>
  <si>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</si>
  <si>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</si>
  <si>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</si>
  <si>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</si>
  <si>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</si>
  <si>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</si>
  <si>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</si>
  <si>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</si>
  <si>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</si>
  <si>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</si>
  <si>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</si>
  <si>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</si>
  <si>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</si>
  <si>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</si>
  <si>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</si>
  <si>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</si>
  <si>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</si>
  <si>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</si>
  <si>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</si>
  <si>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</si>
  <si>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</si>
  <si>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</si>
  <si>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</si>
  <si>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</si>
  <si>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</si>
  <si>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</si>
  <si>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</si>
  <si>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</si>
  <si>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</si>
  <si>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</si>
  <si>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</si>
  <si>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</si>
  <si>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</si>
  <si>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</si>
  <si>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</si>
  <si>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</si>
  <si>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</si>
  <si>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</si>
  <si>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</si>
  <si>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</si>
  <si>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</si>
  <si>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</si>
  <si>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</si>
  <si>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</si>
  <si>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</si>
  <si>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</si>
  <si>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</si>
  <si>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</si>
  <si>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</si>
  <si>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</si>
  <si>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</si>
  <si>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</si>
  <si>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</si>
  <si>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</si>
  <si>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</si>
  <si>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</si>
  <si>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</si>
  <si>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</si>
  <si>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</si>
  <si>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</si>
  <si>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</si>
  <si>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</si>
  <si>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</si>
  <si>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</si>
  <si>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</si>
  <si>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</si>
  <si>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</si>
  <si>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</si>
  <si>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</si>
  <si>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</si>
  <si>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</si>
  <si>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</si>
  <si>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</si>
  <si>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</si>
  <si>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</si>
  <si>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</si>
  <si>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</si>
  <si>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</si>
  <si>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</si>
  <si>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</si>
  <si>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</si>
  <si>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</si>
  <si>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</si>
  <si>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</si>
  <si>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</si>
  <si>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</si>
  <si>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</si>
  <si>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</si>
  <si>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</si>
  <si>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</si>
  <si>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</si>
  <si>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</si>
  <si>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</si>
  <si>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</si>
  <si>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</si>
  <si>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</si>
  <si>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</si>
  <si>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</si>
  <si>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</si>
  <si>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</si>
  <si>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</si>
  <si>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</si>
  <si>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</si>
  <si>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</si>
  <si>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</si>
  <si>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</si>
  <si>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</si>
  <si>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</si>
  <si>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</si>
  <si>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</si>
  <si>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</si>
  <si>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</si>
  <si>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</si>
  <si>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</si>
  <si>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</si>
  <si>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</si>
  <si>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</si>
  <si>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</si>
  <si>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</si>
  <si>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</si>
  <si>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</si>
  <si>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</si>
  <si>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</si>
  <si>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</si>
  <si>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</si>
  <si>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</si>
  <si>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</si>
  <si>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</si>
  <si>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</si>
  <si>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</si>
  <si>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</si>
  <si>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</si>
  <si>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</si>
  <si>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</si>
  <si>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</si>
  <si>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</si>
  <si>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</si>
  <si>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</si>
  <si>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</si>
  <si>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</si>
  <si>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</si>
  <si>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</si>
  <si>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</si>
  <si>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</si>
  <si>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</si>
  <si>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</si>
  <si>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</si>
  <si>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</si>
  <si>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</si>
  <si>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</si>
  <si>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</si>
  <si>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</si>
  <si>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</si>
  <si>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</si>
  <si>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</si>
  <si>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</si>
  <si>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</si>
  <si>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</si>
  <si>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</si>
  <si>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</si>
  <si>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</si>
  <si>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</si>
  <si>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</si>
  <si>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</si>
  <si>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</si>
  <si>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</si>
  <si>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</si>
  <si>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</si>
  <si>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</si>
  <si>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</si>
  <si>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</si>
  <si>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</si>
  <si>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</si>
  <si>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</si>
  <si>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</si>
  <si>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</si>
  <si>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</si>
  <si>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</si>
  <si>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</si>
  <si>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</si>
  <si>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</si>
  <si>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</si>
  <si>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</si>
  <si>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</si>
  <si>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</si>
  <si>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</si>
  <si>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</si>
  <si>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</si>
  <si>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</si>
  <si>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</si>
  <si>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</si>
  <si>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</si>
  <si>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</si>
  <si>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</si>
  <si>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</si>
  <si>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</si>
  <si>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</si>
  <si>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</si>
  <si>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</si>
  <si>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</si>
  <si>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</si>
  <si>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</si>
  <si>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</si>
  <si>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</si>
  <si>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</si>
  <si>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</si>
  <si>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</si>
  <si>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</si>
  <si>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</si>
  <si>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</si>
  <si>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</si>
  <si>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</si>
  <si>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</si>
  <si>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</si>
  <si>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</si>
  <si>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</si>
  <si>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</si>
  <si>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</si>
  <si>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</si>
  <si>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</si>
  <si>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</si>
  <si>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</si>
  <si>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</si>
  <si>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</si>
  <si>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</si>
  <si>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</si>
  <si>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</si>
  <si>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</si>
  <si>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</si>
  <si>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</si>
  <si>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</si>
  <si>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</si>
  <si>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</si>
  <si>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</si>
  <si>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</si>
  <si>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</si>
  <si>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</si>
  <si>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</si>
  <si>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</si>
  <si>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</si>
  <si>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</si>
  <si>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</si>
  <si>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</si>
  <si>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</si>
  <si>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</si>
  <si>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</si>
  <si>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</si>
  <si>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</si>
  <si>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</si>
  <si>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</si>
  <si>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</si>
  <si>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</si>
  <si>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</si>
  <si>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</si>
  <si>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</si>
  <si>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</si>
  <si>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</si>
  <si>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</si>
  <si>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</si>
  <si>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</si>
  <si>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</si>
  <si>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</si>
  <si>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</si>
  <si>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</si>
  <si>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</si>
  <si>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</si>
  <si>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</si>
  <si>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</si>
  <si>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</si>
  <si>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</si>
  <si>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</si>
  <si>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</si>
  <si>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</si>
  <si>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</si>
  <si>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</si>
  <si>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</si>
  <si>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</si>
  <si>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</si>
  <si>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</si>
  <si>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</si>
  <si>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</si>
  <si>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</si>
  <si>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</si>
  <si>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</si>
  <si>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</si>
  <si>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</si>
  <si>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</si>
  <si>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</si>
  <si>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</si>
  <si>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</si>
  <si>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</si>
  <si>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</si>
  <si>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</si>
  <si>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</si>
  <si>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</si>
  <si>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</si>
  <si>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</si>
  <si>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</si>
  <si>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</si>
  <si>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</si>
  <si>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</si>
  <si>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</si>
  <si>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</si>
  <si>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</si>
  <si>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</si>
  <si>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</si>
  <si>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</si>
  <si>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</si>
  <si>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</si>
  <si>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</si>
  <si>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</si>
  <si>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</si>
  <si>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</si>
  <si>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</si>
  <si>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</si>
  <si>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</si>
  <si>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</si>
  <si>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</si>
  <si>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</si>
  <si>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</si>
  <si>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</si>
  <si>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</si>
  <si>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</si>
  <si>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</si>
  <si>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</si>
  <si>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</si>
  <si>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</si>
  <si>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</si>
  <si>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</si>
  <si>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</si>
  <si>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</si>
  <si>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</si>
  <si>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</si>
  <si>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</si>
  <si>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</si>
  <si>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</si>
  <si>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</si>
  <si>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</si>
  <si>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</si>
  <si>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</si>
  <si>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</si>
  <si>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</si>
  <si>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</si>
  <si>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</si>
  <si>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</si>
  <si>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</si>
  <si>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</si>
  <si>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</si>
  <si>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</si>
  <si>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</si>
  <si>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</si>
  <si>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</si>
  <si>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</si>
  <si>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</si>
  <si>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</si>
  <si>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</si>
  <si>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</si>
  <si>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</si>
  <si>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</si>
  <si>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</si>
  <si>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</si>
  <si>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</si>
  <si>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</si>
  <si>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</si>
  <si>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</si>
  <si>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</si>
  <si>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</si>
  <si>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</si>
  <si>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</si>
  <si>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</si>
  <si>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</si>
  <si>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</si>
  <si>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</si>
  <si>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</si>
  <si>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</si>
  <si>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</si>
  <si>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</si>
  <si>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</si>
  <si>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</si>
  <si>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</si>
  <si>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</si>
  <si>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</si>
  <si>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</si>
  <si>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</si>
  <si>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</si>
  <si>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</si>
  <si>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</si>
  <si>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</si>
  <si>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</si>
  <si>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</si>
  <si>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</si>
  <si>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</si>
  <si>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</si>
  <si>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</si>
  <si>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</si>
  <si>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</si>
  <si>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</si>
  <si>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</si>
  <si>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</si>
  <si>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</si>
  <si>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</si>
  <si>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</si>
  <si>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</si>
  <si>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</si>
  <si>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</si>
  <si>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</si>
  <si>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</si>
  <si>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</si>
  <si>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</si>
  <si>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</si>
  <si>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</si>
  <si>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</si>
  <si>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</si>
  <si>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</si>
  <si>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</si>
  <si>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</si>
  <si>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</si>
  <si>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</si>
  <si>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</si>
  <si>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</si>
  <si>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</si>
  <si>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</si>
  <si>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</si>
  <si>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</si>
  <si>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</si>
  <si>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</si>
  <si>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</si>
  <si>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</si>
  <si>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</si>
  <si>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</si>
  <si>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</si>
  <si>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</si>
  <si>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</si>
  <si>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</si>
  <si>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</si>
  <si>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</si>
  <si>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</si>
  <si>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</si>
  <si>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</si>
  <si>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</si>
  <si>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</si>
  <si>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</si>
  <si>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</si>
  <si>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</si>
  <si>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</si>
  <si>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</si>
  <si>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</si>
  <si>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</si>
  <si>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</si>
  <si>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</si>
  <si>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</si>
  <si>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</si>
  <si>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</si>
  <si>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</si>
  <si>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</si>
  <si>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</si>
  <si>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</si>
  <si>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</si>
  <si>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</si>
  <si>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</si>
  <si>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</si>
  <si>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</si>
  <si>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</si>
  <si>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</si>
  <si>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</si>
  <si>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</si>
  <si>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</si>
  <si>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</si>
  <si>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</si>
  <si>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</si>
  <si>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</si>
  <si>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</si>
  <si>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</si>
  <si>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</si>
  <si>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</si>
  <si>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</si>
  <si>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</si>
  <si>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</si>
  <si>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</si>
  <si>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</si>
  <si>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</si>
  <si>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</si>
  <si>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</si>
  <si>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</si>
  <si>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</si>
  <si>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</si>
  <si>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</si>
  <si>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</si>
  <si>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</si>
  <si>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</si>
  <si>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</si>
  <si>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</si>
  <si>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</si>
  <si>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</si>
  <si>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</si>
  <si>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</si>
  <si>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</si>
  <si>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</si>
  <si>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</si>
  <si>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</si>
  <si>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</si>
  <si>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</si>
  <si>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</si>
  <si>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</si>
  <si>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</si>
  <si>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</si>
  <si>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</si>
  <si>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</si>
  <si>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</si>
  <si>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</si>
  <si>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</si>
  <si>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</si>
  <si>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</si>
  <si>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</si>
  <si>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</si>
  <si>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</si>
  <si>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</si>
  <si>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</si>
  <si>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</si>
  <si>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</si>
  <si>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</si>
  <si>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</si>
  <si>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</si>
  <si>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</si>
  <si>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</si>
  <si>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</si>
  <si>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</si>
  <si>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</si>
  <si>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</si>
  <si>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</si>
  <si>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</si>
  <si>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</si>
  <si>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</si>
  <si>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</si>
  <si>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</si>
  <si>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</si>
  <si>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</si>
  <si>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</si>
  <si>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</si>
  <si>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</si>
  <si>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</si>
  <si>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</si>
  <si>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</si>
  <si>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</si>
  <si>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</si>
  <si>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</si>
  <si>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</si>
  <si>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</si>
  <si>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</si>
  <si>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</si>
  <si>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</si>
  <si>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</si>
  <si>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</si>
  <si>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</si>
  <si>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</si>
  <si>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</si>
  <si>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</si>
  <si>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</si>
  <si>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</si>
  <si>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</si>
  <si>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</si>
  <si>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</si>
  <si>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</si>
  <si>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</si>
  <si>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</si>
  <si>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</si>
  <si>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</si>
  <si>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</si>
  <si>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</si>
  <si>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</si>
  <si>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</si>
  <si>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</si>
  <si>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</si>
  <si>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</si>
  <si>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</si>
  <si>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</si>
  <si>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</si>
  <si>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</si>
  <si>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</si>
  <si>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</si>
  <si>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</si>
  <si>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</si>
  <si>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</si>
  <si>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</si>
  <si>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</si>
  <si>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</si>
  <si>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</si>
  <si>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</si>
  <si>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</si>
  <si>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</si>
  <si>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</si>
  <si>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</si>
  <si>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</si>
  <si>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</si>
  <si>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</si>
  <si>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</si>
  <si>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</si>
  <si>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</si>
  <si>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</si>
  <si>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</si>
  <si>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</si>
  <si>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</si>
  <si>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</si>
  <si>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</si>
  <si>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</si>
  <si>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</si>
  <si>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</si>
  <si>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</si>
  <si>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</si>
  <si>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</si>
  <si>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</si>
  <si>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</si>
  <si>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</si>
  <si>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</si>
  <si>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</si>
  <si>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</si>
  <si>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</si>
  <si>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</si>
  <si>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</si>
  <si>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</si>
  <si>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</si>
  <si>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</si>
  <si>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</si>
  <si>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</si>
  <si>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</si>
  <si>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</si>
  <si>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</si>
  <si>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</si>
  <si>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</si>
  <si>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</si>
  <si>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</si>
  <si>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</si>
  <si>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</si>
  <si>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</si>
  <si>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</si>
  <si>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</si>
  <si>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</si>
  <si>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</si>
  <si>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</si>
  <si>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</si>
  <si>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</si>
  <si>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</si>
  <si>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</si>
  <si>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</si>
  <si>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</si>
  <si>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</si>
  <si>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</si>
  <si>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</si>
  <si>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</si>
  <si>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</si>
  <si>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</si>
  <si>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</si>
  <si>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</si>
  <si>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</si>
  <si>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</si>
  <si>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</si>
  <si>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</si>
  <si>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</si>
  <si>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</si>
  <si>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</si>
  <si>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</si>
  <si>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</si>
  <si>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</si>
  <si>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</si>
  <si>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</si>
  <si>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</si>
  <si>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</si>
  <si>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</si>
  <si>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</si>
  <si>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</si>
  <si>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</si>
  <si>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</si>
  <si>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</si>
  <si>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</si>
  <si>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</si>
  <si>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</si>
  <si>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</si>
  <si>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</si>
  <si>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</si>
  <si>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</si>
  <si>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</si>
  <si>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</si>
  <si>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</si>
  <si>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</si>
  <si>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</si>
  <si>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</si>
  <si>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</si>
  <si>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</si>
  <si>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</si>
  <si>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</si>
  <si>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</si>
  <si>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</si>
  <si>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</si>
  <si>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</si>
  <si>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</si>
  <si>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</si>
  <si>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</si>
  <si>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</si>
  <si>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</si>
  <si>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</si>
  <si>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</si>
  <si>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</si>
  <si>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</si>
  <si>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</si>
  <si>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</si>
  <si>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</si>
  <si>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</si>
  <si>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</si>
  <si>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</si>
  <si>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</si>
  <si>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</si>
  <si>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</si>
  <si>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</si>
  <si>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</si>
  <si>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</si>
  <si>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</si>
  <si>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</si>
  <si>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</si>
  <si>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</si>
  <si>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</si>
  <si>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</si>
  <si>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</si>
  <si>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</si>
  <si>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</si>
  <si>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</si>
  <si>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</si>
  <si>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</si>
  <si>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</si>
  <si>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</si>
  <si>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</si>
  <si>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</si>
  <si>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</si>
  <si>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</si>
  <si>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</si>
  <si>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</si>
  <si>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</si>
  <si>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</si>
  <si>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</si>
  <si>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</si>
  <si>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</si>
  <si>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</si>
  <si>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</si>
  <si>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</si>
  <si>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</si>
  <si>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</si>
  <si>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</si>
  <si>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</si>
  <si>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</si>
  <si>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</si>
  <si>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</si>
  <si>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</si>
  <si>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</si>
  <si>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</si>
  <si>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</si>
  <si>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</si>
  <si>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</si>
  <si>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</si>
  <si>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</si>
  <si>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</si>
  <si>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</si>
  <si>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</si>
  <si>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</si>
  <si>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</si>
  <si>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</si>
  <si>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</si>
  <si>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</si>
  <si>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</si>
  <si>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</si>
  <si>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</si>
  <si>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</si>
  <si>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</si>
  <si>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</si>
  <si>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</si>
  <si>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</si>
  <si>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</si>
  <si>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</si>
  <si>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</si>
  <si>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</si>
  <si>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</si>
  <si>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</si>
  <si>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</si>
  <si>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</si>
  <si>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</si>
  <si>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</si>
  <si>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</si>
  <si>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</si>
  <si>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</si>
  <si>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</si>
  <si>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</si>
  <si>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</si>
  <si>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</si>
  <si>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</si>
  <si>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</si>
  <si>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</si>
  <si>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</si>
  <si>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</si>
  <si>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</si>
  <si>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</si>
  <si>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</si>
  <si>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</si>
  <si>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</si>
  <si>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</si>
  <si>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</si>
  <si>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</si>
  <si>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</si>
  <si>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</si>
  <si>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</si>
  <si>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</si>
  <si>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</si>
  <si>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</si>
  <si>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</si>
  <si>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</si>
  <si>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</si>
  <si>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</si>
  <si>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</si>
  <si>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</si>
  <si>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</si>
  <si>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</si>
  <si>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</si>
  <si>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</si>
  <si>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</si>
  <si>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</si>
  <si>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</si>
  <si>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</si>
  <si>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</si>
  <si>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</si>
  <si>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</si>
  <si>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</si>
  <si>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</si>
  <si>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</si>
  <si>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</si>
  <si>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</si>
  <si>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</si>
  <si>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</si>
  <si>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</si>
  <si>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</si>
  <si>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</si>
  <si>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</si>
  <si>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</si>
  <si>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</si>
  <si>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</si>
  <si>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</si>
  <si>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</si>
  <si>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</si>
  <si>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</si>
  <si>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</si>
  <si>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</si>
  <si>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</si>
  <si>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</si>
  <si>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</si>
  <si>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</si>
  <si>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</si>
  <si>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</si>
  <si>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</si>
  <si>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</si>
  <si>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</si>
  <si>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</si>
  <si>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</si>
  <si>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</si>
  <si>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</si>
  <si>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</si>
  <si>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</si>
  <si>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</si>
  <si>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</si>
  <si>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</si>
  <si>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</si>
  <si>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</si>
  <si>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</si>
  <si>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</si>
  <si>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</si>
  <si>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</si>
  <si>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</si>
  <si>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</si>
  <si>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</si>
  <si>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</si>
  <si>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</si>
  <si>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</si>
  <si>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</si>
  <si>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</si>
  <si>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</si>
  <si>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</si>
  <si>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</si>
  <si>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</si>
  <si>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</si>
  <si>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</si>
  <si>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</si>
  <si>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</si>
  <si>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</si>
  <si>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</si>
  <si>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</si>
  <si>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</si>
  <si>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</si>
  <si>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</si>
  <si>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</si>
  <si>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</si>
  <si>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</si>
  <si>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</si>
  <si>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</si>
  <si>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</si>
  <si>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</si>
  <si>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</si>
  <si>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</si>
  <si>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</si>
  <si>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</si>
  <si>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</si>
  <si>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</si>
  <si>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</si>
  <si>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</si>
  <si>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</si>
  <si>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</si>
  <si>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</si>
  <si>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</si>
  <si>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</si>
  <si>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</si>
  <si>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</si>
  <si>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</si>
  <si>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</si>
  <si>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</si>
  <si>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</si>
  <si>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</si>
  <si>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</si>
  <si>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</si>
  <si>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</si>
  <si>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</si>
  <si>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</si>
  <si>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</si>
  <si>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</si>
  <si>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</si>
  <si>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</si>
  <si>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</si>
  <si>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</si>
  <si>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</si>
  <si>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</si>
  <si>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</si>
  <si>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</si>
  <si>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</si>
  <si>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</si>
  <si>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</si>
  <si>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</si>
  <si>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</si>
  <si>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</si>
  <si>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</si>
  <si>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</si>
  <si>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</si>
  <si>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</si>
  <si>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</si>
  <si>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</si>
  <si>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</si>
  <si>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</si>
  <si>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</si>
  <si>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</si>
  <si>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</si>
  <si>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</si>
  <si>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</si>
  <si>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</si>
  <si>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</si>
  <si>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</si>
  <si>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</si>
  <si>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</si>
  <si>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</si>
  <si>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</si>
  <si>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</si>
  <si>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</si>
  <si>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</si>
  <si>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</si>
  <si>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</si>
  <si>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</si>
  <si>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</si>
  <si>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</si>
  <si>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</si>
  <si>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</si>
  <si>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</si>
  <si>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</si>
  <si>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</si>
  <si>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</si>
  <si>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</si>
  <si>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</si>
  <si>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</si>
  <si>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</si>
  <si>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</si>
  <si>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</si>
  <si>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</si>
  <si>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</si>
  <si>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</si>
  <si>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PCM-20251116-00001770</t>
  </si>
  <si>
    <t>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</si>
</sst>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1" totalsRowShown="0" headerRowDxfId="15" dataDxfId="14" headerRowBorderDxfId="12" tableBorderDxfId="13">
  <autoFilter ref="A1:L1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314.8484603009274</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0.71372650463308673</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0.19324039352068212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45977.796886226854</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45977.796886226854</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45977.796886226854</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45977.796886226854</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45977.796886226854</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45977.796886226854</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45977.796886226854</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45977.796886226854</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45977.796886226854</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45977.796886226854</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45977.796886226854</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45977.796886226854</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45977.796886226854</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45977.796886226854</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45977.796886226854</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45977.796886226854</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45977.796886226854</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45977.796886226854</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45977.796886226854</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45977.796886226854</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45977.796886226854</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45977.796886226854</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45977.796886226854</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45977.796886226854</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45977.796886226854</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45977.796886226854</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45977.796886226854</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45977.796886226854</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45977.796886226854</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45977.796886226854</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45977.796886226854</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45977.796886226854</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45977.796886226854</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45977.796886226854</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45977.796886226854</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45977.796886226854</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45977.796886226854</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45977.796886226854</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45977.796886226854</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45977.796886226854</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45977.796886226854</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45977.796886226854</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45977.796886226854</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45977.796886226854</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45977.796886226854</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45977.796886226854</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45977.796886226854</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45977.796886226854</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45977.796886226854</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45977.796886226854</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45977.796886226854</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45977.796886226854</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45977.796886226854</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45977.796886226854</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45977.796886226854</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45977.796886226854</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45977.796886226854</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45977.796886226854</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45977.796886226854</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45977.796886226854</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45977.796886226854</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45977.796886226854</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45977.796886226854</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45977.796886226854</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45977.796886226854</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45977.796886226854</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45977.796886226854</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45977.796886226854</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45977.796886226854</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45977.796886226854</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45977.796886226854</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45977.796886226854</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45977.796886226854</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45977.796886226854</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152.79704826389207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1.3605436342622852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45977.796886226854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45977.796886226854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45977.796886226854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45977.796886226854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45977.796886226854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45977.796886226854</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8" t="str">
        <f>IFERROR(VLOOKUP(D11,DB!A:K,11,0),"")</f>
        <v/>
      </c>
      <c r="C11" s="18"/>
      <c r="D11" s="18"/>
      <c r="E11" s="103"/>
      <c r="F11" s="104"/>
      <c r="G11" s="105">
        <f ca="1">IFERROR(NOW()-F11,"-")</f>
        <v>45977.796886226854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45977.796886226854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45977.796886226854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45977.796886226854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45977.796886226854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45977.796886226854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45977.796886226854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45977.796886226854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45977.796886226854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45977.796886226854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45977.796886226854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45977.796886226854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45977.796886226854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45977.796886226854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45977.796886226854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45977.796886226854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45977.796886226854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45977.796886226854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45977.796886226854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45977.796886226854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45977.796886226854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45977.796886226854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45977.796886226854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45977.796886226854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45977.796886226854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45977.796886226854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45977.796886226854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45977.796886226854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45977.796886226854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45977.796886226854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45977.796886226854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45977.796886226854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45977.796886226854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45977.796886226854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45977.796886226854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45977.796886226854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45977.796886226854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45977.796886226854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45977.796886226854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45977.796886226854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45977.796886226854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45977.796886226854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45977.796886226854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45977.796886226854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45977.796886226854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45977.796886226854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45977.796886226854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45977.796886226854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45977.796886226854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45977.796886226854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45977.796886226854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45977.796886226854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45977.796886226854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45977.796886226854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45977.796886226854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45977.796886226854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45977.796886226854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45977.796886226854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45977.796886226854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45977.796886226854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45977.796886226854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45977.796886226854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45977.796886226854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45977.796886226854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45977.796886226854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45977.796886226854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45977.796886226854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45977.796886226854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45977.796886226854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45977.796886226854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45977.796886226854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45977.796886226854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45977.796886226854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45977.796886226854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45977.796886226854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45977.796886226854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45977.796886226854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45977.796886226854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45977.796886226854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45977.796886226854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45977.796886226854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45977.796886226854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45977.796886226854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45977.796886226854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45977.796886226854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45977.796886226854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45977.796886226854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45977.796886226854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45977.796886226854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45977.796886226854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45977.796886226854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45977.796886226854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45977.796886226854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45977.796886226854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45977.796886226854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45977.796886226854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45977.796886226854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45977.796886226854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45977.796886226854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45977.796886226854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45977.796886226854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45977.796886226854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45977.796886226854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45977.796886226854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45977.796886226854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45977.796886226854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45977.796886226854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45977.796886226854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45977.796886226854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45977.796886226854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45977.796886226854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45977.796886226854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45977.796886226854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45977.796886226854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45977.796886226854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45977.796886226854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45977.796886226854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45977.796886226854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45977.796886226854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45977.796886226854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45977.796886226854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45977.796886226854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45977.796886226854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45977.796886226854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45977.796886226854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45977.796886226854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45977.796886226854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45977.796886226854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45977.796886226854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45977.796886226854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45977.796886226854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45977.796886226854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45977.796886226854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45977.796886226854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45977.796886226854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45977.796886226854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45977.796886226854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45977.796886226854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45977.796886226854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45977.796886226854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45977.796886226854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45977.796886226854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45977.796886226854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45977.796886226854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45977.796886226854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45977.796886226854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45977.796886226854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45977.796886226854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45977.796886226854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45977.796886226854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45977.796886226854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45977.796886226854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45977.796886226854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45977.796886226854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45977.796886226854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45977.796886226854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45977.796886226854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45977.796886226854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45977.796886226854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45977.796886226854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45977.796886226854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45977.796886226854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45977.796886226854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45977.796886226854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45977.796886226854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45977.796886226854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45977.796886226854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45977.796886226854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45977.796886226854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45977.796886226854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45977.796886226854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45977.796886226854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45977.796886226854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45977.796886226854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45977.796886226854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45977.796886226854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45977.796886226854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45977.796886226854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45977.796886226854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45977.796886226854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45977.796886226854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45977.796886226854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45977.796886226854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45977.796886226854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45977.796886226854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45977.796886226854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45977.796886226854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45977.796886226854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45977.796886226854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45977.796886226854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45977.796886226854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45977.796886226854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45977.796886226854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45977.796886226854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45977.796886226854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45977.796886226854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45977.796886226854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45977.796886226854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45977.796886226854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45977.796886226854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45977.796886226854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45977.796886226854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45977.796886226854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45977.796886226854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45977.796886226854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45977.796886226854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45977.796886226854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45977.796886226854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45977.796886226854</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45977.796886226854</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45977.796886226854</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45977.796886226854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45977.796886226854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45977.796886226854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45977.796886226854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45977.796886226854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45977.796886226854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45977.796886226854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45977.796886226854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45977.796886226854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45977.796886226854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45977.796886226854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45977.796886226854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45977.796886226854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45977.796886226854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45977.796886226854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45977.796886226854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45977.796886226854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45977.796886226854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45977.796886226854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45977.796886226854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45977.796886226854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45977.796886226854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45977.796886226854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45977.796886226854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45977.796886226854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45977.796886226854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45977.796886226854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45977.796886226854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45977.796886226854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45977.796886226854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45977.796886226854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45977.796886226854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45977.796886226854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45977.796886226854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45977.796886226854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45977.796886226854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45977.796886226854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45977.796886226854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45977.796886226854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45977.796886226854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45977.796886226854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45977.796886226854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45977.796886226854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45977.796886226854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45977.796886226854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45977.796886226854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45977.796886226854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45977.796886226854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45977.796886226854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45977.796886226854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45977.796886226854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45977.796886226854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45977.796886226854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45977.796886226854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45977.796886226854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45977.796886226854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45977.796886226854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45977.796886226854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45977.796886226854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45977.796886226854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45977.796886226854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45977.796886226854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45977.796886226854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45977.796886226854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45977.796886226854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45977.796886226854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45977.796886226854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45977.796886226854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45977.796886226854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45977.796886226854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45977.796886226854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45977.796886226854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45977.796886226854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45977.796886226854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45977.796886226854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45977.796886226854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45977.796886226854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45977.796886226854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45977.796886226854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45977.796886226854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45977.796886226854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45977.796886226854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45977.796886226854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45977.796886226854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45977.796886226854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45977.796886226854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45977.796886226854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45977.796886226854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45977.796886226854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45977.796886226854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45977.796886226854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45977.796886226854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45977.796886226854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45977.796886226854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45977.796886226854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45977.796886226854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45977.796886226854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45977.796886226854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45977.796886226854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45977.796886226854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45977.796886226854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45977.796886226854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45977.796886226854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45977.796886226854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45977.796886226854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45977.796886226854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45977.796886226854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45977.796886226854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45977.796886226854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45977.796886226854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45977.796886226854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45977.796886226854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45977.796886226854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45977.796886226854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45977.796886226854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45977.796886226854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45977.796886226854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45977.796886226854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45977.796886226854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45977.796886226854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45977.796886226854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45977.796886226854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45977.796886226854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45977.796886226854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45977.796886226854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45977.796886226854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45977.796886226854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45977.796886226854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45977.796886226854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45977.796886226854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45977.796886226854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45977.796886226854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45977.796886226854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45977.796886226854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45977.796886226854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45977.796886226854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45977.796886226854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45977.796886226854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45977.796886226854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45977.796886226854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45977.796886226854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45977.796886226854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45977.796886226854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45977.796886226854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45977.796886226854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45977.796886226854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45977.796886226854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45977.796886226854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45977.796886226854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45977.796886226854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45977.796886226854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45977.796886226854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45977.796886226854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45977.796886226854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45977.796886226854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45977.796886226854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45977.796886226854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45977.796886226854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45977.796886226854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45977.796886226854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45977.796886226854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45977.796886226854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45977.796886226854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45977.796886226854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45977.796886226854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45977.796886226854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45977.796886226854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45977.796886226854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45977.796886226854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45977.796886226854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45977.796886226854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45977.796886226854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45977.796886226854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45977.796886226854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45977.796886226854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45977.796886226854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45977.796886226854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45977.796886226854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45977.796886226854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45977.796886226854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45977.796886226854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45977.796886226854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45977.796886226854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45977.796886226854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45977.796886226854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45977.796886226854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45977.796886226854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45977.796886226854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45977.796886226854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45977.796886226854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45977.796886226854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45977.796886226854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45977.796886226854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45977.796886226854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45977.796886226854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45977.796886226854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45977.796886226854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45977.796886226854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45977.796886226854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45977.796886226854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45977.796886226854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45977.796886226854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45977.796886226854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45977.796886226854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45977.796886226854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45977.796886226854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45977.796886226854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45977.796886226854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45977.796886226854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45977.796886226854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45977.796886226854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45977.796886226854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45977.796886226854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45977.796886226854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45977.796886226854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45977.796886226854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45977.796886226854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45977.796886226854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45977.796886226854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45977.796886226854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45977.796886226854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45977.796886226854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45977.796886226854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45977.796886226854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45977.796886226854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45977.796886226854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45977.796886226854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45977.796886226854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45977.796886226854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45977.796886226854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45977.796886226854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45977.796886226854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45977.796886226854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45977.796886226854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45977.796886226854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45977.796886226854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45977.796886226854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45977.796886226854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45977.796886226854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45977.796886226854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45977.796886226854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45977.796886226854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45977.796886226854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45977.796886226854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45977.796886226854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45977.796886226854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45977.796886226854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45977.796886226854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45977.796886226854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45977.796886226854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45977.796886226854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45977.796886226854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45977.796886226854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45977.796886226854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45977.796886226854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45977.796886226854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45977.796886226854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45977.796886226854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45977.796886226854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45977.796886226854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45977.796886226854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45977.796886226854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45977.796886226854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45977.796886226854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45977.796886226854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45977.796886226854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45977.796886226854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45977.796886226854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45977.796886226854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45977.796886226854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45977.796886226854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45977.796886226854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45977.796886226854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45977.796886226854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45977.796886226854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45977.796886226854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45977.796886226854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45977.796886226854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45977.796886226854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45977.796886226854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45977.796886226854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45977.796886226854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45977.796886226854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45977.796886226854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45977.796886226854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45977.796886226854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45977.796886226854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45977.796886226854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45977.796886226854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45977.796886226854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45977.796886226854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45977.796886226854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45977.796886226854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45977.796886226854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45977.796886226854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45977.796886226854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45977.796886226854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45977.796886226854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45977.796886226854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45977.796886226854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45977.796886226854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45977.796886226854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45977.796886226854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45977.796886226854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45977.796886226854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45977.796886226854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45977.796886226854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45977.796886226854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45977.796886226854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45977.796886226854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45977.796886226854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45977.796886226854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45977.796886226854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45977.796886226854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45977.796886226854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45977.796886226854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45977.796886226854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45977.796886226854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45977.796886226854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45977.796886226854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45977.796886226854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45977.796886226854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45977.796886226854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45977.796886226854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45977.796886226854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45977.796886226854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45977.796886226854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45977.796886226854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45977.796886226854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45977.796886226854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45977.796886226854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45977.796886226854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45977.796886226854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45977.796886226854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45977.796886226854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45977.796886226854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45977.796886226854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45977.796886226854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45977.796886226854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45977.796886226854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45977.796886226854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45977.796886226854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45977.796886226854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45977.796886226854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45977.796886226854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45977.796886226854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45977.796886226854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45977.796886226854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45977.796886226854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45977.796886226854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45977.796886226854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45977.796886226854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45977.796886226854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45977.796886226854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45977.796886226854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45977.796886226854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45977.796886226854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45977.796886226854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45977.796886226854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45977.796886226854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45977.796886226854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45977.796886226854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45977.796886226854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45977.796886226854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45977.796886226854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45977.796886226854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45977.796886226854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45977.796886226854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45977.796886226854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45977.796886226854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45977.796886226854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45977.796886226854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45977.796886226854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45977.796886226854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45977.796886226854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45977.796886226854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45977.796886226854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45977.796886226854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45977.796886226854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45977.796886226854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45977.796886226854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45977.796886226854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45977.796886226854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45977.796886226854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45977.796886226854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45977.796886226854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45977.796886226854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45977.796886226854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45977.796886226854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45977.796886226854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45977.796886226854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45977.796886226854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45977.796886226854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45977.796886226854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45977.796886226854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45977.796886226854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45977.796886226854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45977.796886226854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45977.796886226854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45977.796886226854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45977.796886226854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45977.796886226854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45977.796886226854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45977.796886226854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45977.796886226854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45977.796886226854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45977.796886226854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45977.796886226854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45977.796886226854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45977.796886226854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45977.796886226854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45977.796886226854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45977.796886226854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45977.796886226854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45977.796886226854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45977.796886226854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45977.796886226854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45977.796886226854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45977.796886226854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45977.796886226854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45977.796886226854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45977.796886226854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45977.796886226854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45977.796886226854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45977.796886226854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45977.796886226854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45977.796886226854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45977.796886226854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45977.796886226854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45977.796886226854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45977.796886226854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45977.796886226854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45977.796886226854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45977.796886226854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45977.796886226854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45977.796886226854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45977.796886226854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45977.796886226854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45977.796886226854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45977.796886226854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45977.796886226854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45977.796886226854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45977.796886226854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45977.796886226854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45977.796886226854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45977.796886226854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45977.796886226854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45977.796886226854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45977.796886226854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45977.796886226854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45977.796886226854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45977.796886226854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45977.796886226854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45977.796886226854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45977.796886226854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45977.796886226854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45977.796886226854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45977.796886226854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45977.796886226854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45977.796886226854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45977.796886226854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45977.796886226854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45977.796886226854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45977.796886226854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45977.796886226854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45977.796886226854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45977.796886226854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45977.796886226854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45977.796886226854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45977.796886226854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45977.796886226854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45977.796886226854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45977.796886226854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45977.796886226854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45977.796886226854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45977.796886226854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45977.796886226854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45977.796886226854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45977.796886226854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45977.796886226854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45977.796886226854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45977.796886226854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45977.796886226854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45977.796886226854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45977.796886226854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45977.796886226854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45977.796886226854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45977.796886226854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45977.796886226854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45977.796886226854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45977.796886226854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45977.796886226854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45977.796886226854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45977.796886226854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45977.796886226854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45977.796886226854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45977.796886226854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45977.796886226854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45977.796886226854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45977.796886226854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45977.796886226854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45977.796886226854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45977.796886226854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45977.796886226854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45977.796886226854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45977.796886226854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45977.796886226854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45977.796886226854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45977.796886226854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45977.796886226854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45977.796886226854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45977.796886226854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45977.796886226854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45977.796886226854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45977.796886226854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45977.796886226854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45977.796886226854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45977.796886226854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45977.796886226854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45977.796886226854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45977.796886226854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45977.796886226854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45977.796886226854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45977.796886226854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45977.796886226854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45977.796886226854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45977.796886226854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45977.796886226854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45977.796886226854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45977.796886226854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45977.796886226854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45977.796886226854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45977.796886226854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45977.796886226854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45977.796886226854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45977.796886226854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45977.796886226854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45977.796886226854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45977.796886226854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45977.796886226854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45977.796886226854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45977.796886226854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45977.796886226854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45977.796886226854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45977.796886226854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45977.796886226854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45977.796886226854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45977.796886226854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45977.796886226854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45977.796886226854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45977.796886226854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45977.796886226854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45977.796886226854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45977.796886226854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45977.796886226854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45977.796886226854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45977.796886226854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45977.796886226854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45977.796886226854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45977.796886226854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45977.796886226854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45977.796886226854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45977.796886226854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45977.796886226854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45977.796886226854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45977.796886226854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45977.796886226854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45977.796886226854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45977.796886226854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45977.796886226854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45977.796886226854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45977.796886226854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45977.796886226854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45977.796886226854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45977.796886226854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45977.796886226854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45977.796886226854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45977.796886226854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45977.796886226854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45977.796886226854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45977.796886226854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45977.796886226854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45977.796886226854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45977.796886226854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45977.796886226854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45977.796886226854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45977.796886226854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45977.796886226854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45977.796886226854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45977.796886226854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45977.796886226854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45977.796886226854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45977.796886226854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45977.796886226854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45977.796886226854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45977.796886226854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45977.796886226854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45977.796886226854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45977.796886226854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45977.796886226854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45977.796886226854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45977.796886226854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45977.796886226854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45977.796886226854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45977.796886226854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45977.796886226854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45977.796886226854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45977.796886226854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45977.796886226854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45977.796886226854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45977.796886226854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45977.796886226854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45977.796886226854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45977.796886226854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45977.796886226854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45977.796886226854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45977.796886226854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45977.796886226854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45977.796886226854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45977.796886226854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45977.796886226854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45977.796886226854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45977.796886226854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45977.796886226854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45977.796886226854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45977.796886226854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45977.796886226854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45977.796886226854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45977.796886226854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45977.796886226854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45977.796886226854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45977.796886226854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45977.796886226854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45977.796886226854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45977.796886226854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45977.796886226854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45977.796886226854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45977.796886226854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45977.796886226854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45977.796886226854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45977.796886226854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45977.796886226854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45977.796886226854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45977.796886226854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45977.796886226854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45977.796886226854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45977.796886226854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45977.796886226854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45977.796886226854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45977.796886226854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45977.796886226854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45977.796886226854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45977.796886226854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45977.796886226854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45977.796886226854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45977.796886226854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45977.796886226854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45977.796886226854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45977.796886226854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45977.796886226854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45977.796886226854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45977.796886226854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45977.796886226854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45977.796886226854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45977.796886226854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45977.796886226854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45977.796886226854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45977.796886226854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45977.796886226854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45977.796886226854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45977.796886226854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45977.796886226854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45977.796886226854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45977.796886226854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45977.796886226854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45977.796886226854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45977.796886226854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45977.796886226854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45977.796886226854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45977.796886226854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45977.796886226854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45977.796886226854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45977.796886226854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45977.796886226854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45977.796886226854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45977.796886226854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45977.796886226854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45977.796886226854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45977.796886226854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45977.796886226854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45977.796886226854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45977.796886226854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45977.796886226854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45977.796886226854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45977.796886226854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45977.796886226854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45977.796886226854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45977.796886226854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45977.796886226854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45977.796886226854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45977.796886226854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45977.796886226854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45977.796886226854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45977.796886226854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45977.796886226854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45977.796886226854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45977.796886226854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45977.796886226854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45977.796886226854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45977.796886226854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45977.796886226854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45977.796886226854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45977.796886226854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45977.796886226854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45977.796886226854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45977.796886226854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45977.796886226854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45977.796886226854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45977.796886226854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45977.796886226854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45977.796886226854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45977.796886226854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45977.796886226854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45977.796886226854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45977.796886226854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45977.796886226854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45977.796886226854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45977.796886226854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45977.796886226854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45977.796886226854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45977.796886226854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45977.796886226854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45977.796886226854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45977.796886226854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45977.796886226854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45977.796886226854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45977.796886226854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45977.796886226854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45977.796886226854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45977.796886226854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45977.796886226854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45977.796886226854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45977.796886226854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45977.796886226854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45977.796886226854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45977.796886226854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45977.796886226854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45977.796886226854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45977.796886226854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45977.796886226854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45977.796886226854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45977.796886226854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45977.796886226854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45977.796886226854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45977.796886226854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45977.796886226854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45977.796886226854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45977.796886226854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45977.796886226854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45977.796886226854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45977.796886226854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45977.796886226854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45977.796886226854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45977.796886226854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45977.796886226854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45977.796886226854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45977.796886226854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45977.796886226854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45977.796886226854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45977.796886226854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45977.796886226854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45977.796886226854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45977.796886226854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45977.796886226854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45977.796886226854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45977.796886226854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45977.796886226854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45977.796886226854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45977.796886226854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45977.796886226854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45977.796886226854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45977.796886226854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45977.796886226854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45977.796886226854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45977.796886226854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45977.796886226854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45977.796886226854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45977.796886226854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45977.796886226854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45977.796886226854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45977.796886226854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45977.796886226854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45977.796886226854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45977.796886226854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45977.796886226854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45977.796886226854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45977.796886226854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45977.796886226854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45977.796886226854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45977.796886226854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45977.796886226854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45977.796886226854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45977.796886226854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45977.796886226854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45977.796886226854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45977.796886226854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45977.796886226854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45977.796886226854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45977.796886226854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45977.796886226854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45977.796886226854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45977.796886226854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45977.796886226854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45977.796886226854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45977.796886226854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45977.796886226854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45977.796886226854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45977.796886226854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45977.796886226854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45977.796886226854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45977.796886226854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45977.796886226854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45977.796886226854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45977.796886226854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45977.796886226854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45977.796886226854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45977.796886226854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45977.796886226854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45977.796886226854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45977.796886226854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45977.796886226854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45977.796886226854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45977.796886226854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45977.796886226854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45977.796886226854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45977.796886226854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45977.796886226854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45977.796886226854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45977.796886226854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45977.796886226854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45977.796886226854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45977.796886226854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45977.796886226854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45977.796886226854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45977.796886226854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45977.796886226854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45977.796886226854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45977.796886226854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45977.796886226854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45977.796886226854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45977.796886226854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45977.796886226854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45977.796886226854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45977.796886226854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45977.796886226854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45977.796886226854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45977.796886226854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45977.796886226854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45977.796886226854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45977.796886226854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45977.796886226854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45977.796886226854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45977.796886226854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45977.796886226854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45977.796886226854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45977.796886226854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45977.796886226854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45977.796886226854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45977.796886226854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45977.796886226854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45977.796886226854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45977.796886226854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45977.796886226854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45977.796886226854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45977.796886226854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45977.796886226854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45977.796886226854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45977.796886226854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45977.796886226854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45977.796886226854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45977.796886226854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45977.796886226854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45977.796886226854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45977.796886226854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45977.796886226854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45977.796886226854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45977.796886226854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45977.796886226854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45977.796886226854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45977.796886226854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45977.796886226854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45977.796886226854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45977.796886226854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45977.796886226854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45977.796886226854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45977.796886226854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45977.796886226854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45977.796886226854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45977.796886226854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45977.796886226854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45977.796886226854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45977.796886226854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45977.796886226854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45977.796886226854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45977.796886226854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45977.796886226854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45977.796886226854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45977.796886226854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45977.796886226854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45977.796886226854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45977.796886226854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45977.796886226854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45977.796886226854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45977.796886226854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45977.796886226854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45977.796886226854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45977.796886226854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45977.796886226854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45977.796886226854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45977.796886226854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45977.796886226854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45977.796886226854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45977.796886226854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45977.796886226854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45977.796886226854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45977.796886226854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45977.796886226854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45977.796886226854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45977.796886226854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45977.796886226854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45977.796886226854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45977.796886226854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45977.796886226854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45977.796886226854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45977.796886226854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45977.796886226854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45977.796886226854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45977.796886226854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45977.796886226854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45977.796886226854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45977.796886226854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45977.796886226854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45977.796886226854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45977.796886226854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45977.796886226854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45977.796886226854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45977.796886226854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45977.796886226854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45977.796886226854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45977.796886226854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45977.796886226854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45977.796886226854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45977.796886226854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45977.796886226854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45977.796886226854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45977.796886226854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45977.796886226854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45977.796886226854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45977.796886226854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45977.796886226854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45977.796886226854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45977.796886226854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45977.796886226854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45977.796886226854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45977.796886226854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45977.796886226854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45977.796886226854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45977.796886226854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45977.796886226854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45977.796886226854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45977.796886226854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45977.796886226854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45977.796886226854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45977.796886226854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45977.796886226854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45977.796886226854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45977.796886226854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45977.796886226854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45977.796886226854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45977.796886226854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45977.796886226854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45977.796886226854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45977.796886226854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45977.796886226854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45977.796886226854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45977.796886226854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45977.796886226854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45977.796886226854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45977.796886226854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45977.796886226854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45977.796886226854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45977.796886226854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45977.796886226854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3" ca="1" si="0">IFERROR(NOW()-F2,"")</f>
        <v>274.31616863425734</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8" t="s">
        <v>39021</v>
      </c>
      <c r="F3" s="149">
        <v>45977.662314814814</v>
      </c>
      <c r="G3" s="97">
        <f t="shared" ca="1" si="0"/>
        <v>0.13457141203980427</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
      </c>
      <c r="C4" s="94"/>
      <c r="D4" s="92"/>
      <c r="E4" s="95"/>
      <c r="F4" s="96"/>
      <c r="G4" s="97">
        <f t="shared" ref="G4:G5" ca="1" si="1">IFERROR(NOW()-F5,"")</f>
        <v>45977.796886226854</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ca="1" si="1"/>
        <v>45977.796886226854</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IFERROR(NOW()-F6,"")</f>
        <v>45977.796886226854</v>
      </c>
      <c r="H6" s="96"/>
      <c r="I6" s="123" t="str">
        <f>IFERROR(VLOOKUP(D6,DB!A:F,6,0),"")</f>
        <v/>
      </c>
      <c r="J6" s="123" t="str">
        <f>IFERROR(VLOOKUP(D6,DB!A:G,7,0),"")</f>
        <v/>
      </c>
      <c r="K6" s="98"/>
      <c r="L6" s="92" t="str">
        <f>IFERROR(VLOOKUP(D6,DB!A:I,9,0),"")</f>
        <v/>
      </c>
    </row>
    <row r="7" spans="1:16" ht="15" customHeight="1">
      <c r="A7" s="123"/>
      <c r="B7" s="123" t="str">
        <f>IFERROR(VLOOKUP(D7,DB!A:K,11,0),"")</f>
        <v/>
      </c>
      <c r="C7" s="94"/>
      <c r="D7" s="98"/>
      <c r="E7" s="95"/>
      <c r="F7" s="96"/>
      <c r="G7" s="97">
        <f ca="1">IFERROR(NOW()-F7,"")</f>
        <v>45977.796886226854</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45977.796886226854</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45977.796886226854</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45977.796886226854</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45977.796886226854</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45977.796886226854</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45977.796886226854</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45977.796886226854</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45977.796886226854</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45977.796886226854</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45977.796886226854</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45977.796886226854</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45977.796886226854</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45977.796886226854</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45977.796886226854</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45977.796886226854</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45977.796886226854</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45977.796886226854</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45977.796886226854</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45977.796886226854</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45977.796886226854</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45977.796886226854</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45977.796886226854</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45977.796886226854</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45977.796886226854</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45977.796886226854</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45977.796886226854</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45977.796886226854</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45977.796886226854</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45977.796886226854</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45977.796886226854</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45977.796886226854</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45977.796886226854</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45977.796886226854</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45977.796886226854</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45977.796886226854</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45977.796886226854</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45977.796886226854</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45977.796886226854</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45977.796886226854</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45977.796886226854</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45977.796886226854</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45977.796886226854</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45977.796886226854</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45977.796886226854</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45977.796886226854</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45977.796886226854</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45977.796886226854</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45977.796886226854</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45977.796886226854</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45977.796886226854</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45977.796886226854</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45977.796886226854</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45977.796886226854</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45977.796886226854</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45977.796886226854</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45977.796886226854</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45977.796886226854</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45977.796886226854</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45977.796886226854</v>
      </c>
      <c r="H66" s="96"/>
      <c r="I66" s="123" t="str">
        <f>IFERROR(VLOOKUP(D66,DB!A:F,6,0),"")</f>
        <v/>
      </c>
      <c r="J66" s="12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85.964826041665219</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51.608008912036894</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29.135775115741126</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8.9482866898179054</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6">
        <v>45977.514803240738</v>
      </c>
      <c r="G6" s="119">
        <f t="shared" ca="1" si="2"/>
        <v>0.28208298611571081</v>
      </c>
      <c r="H6" s="146">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45977.796886226854</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45977.796886226854</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45977.796886226854</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45977.796886226854</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45977.796886226854</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45977.796886226854</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45977.796886226854</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45977.796886226854</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45977.796886226854</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45977.796886226854</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45977.796886226854</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45977.796886226854</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45977.796886226854</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45977.796886226854</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45977.796886226854</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45977.796886226854</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45977.796886226854</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45977.796886226854</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45977.796886226854</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45977.796886226854</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45977.796886226854</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45977.796886226854</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45977.796886226854</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45977.796886226854</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45977.796886226854</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45977.796886226854</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45977.796886226854</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45977.796886226854</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45977.796886226854</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45977.796886226854</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45977.796886226854</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45977.796886226854</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45977.796886226854</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45977.796886226854</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45977.796886226854</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45977.796886226854</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45977.796886226854</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45977.796886226854</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45977.796886226854</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45977.796886226854</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45977.796886226854</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45977.796886226854</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45977.796886226854</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45977.796886226854</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45977.796886226854</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45977.796886226854</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45977.796886226854</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45977.796886226854</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45977.796886226854</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45977.796886226854</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45977.796886226854</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45977.796886226854</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45977.796886226854</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45977.796886226854</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45977.796886226854</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45977.796886226854</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45977.796886226854</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45977.796886226854</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45977.796886226854</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45977.796886226854</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45977.796886226854</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45977.796886226854</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45977.796886226854</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45977.796886226854</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45977.796886226854</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45977.796886226854</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45977.796886226854</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45977.796886226854</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45977.796886226854</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45977.796886226854</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45977.796886226854</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45977.796886226854</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45977.796886226854</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45977.796886226854</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45977.796886226854</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45977.796886226854</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45977.796886226854</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45977.796886226854</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45977.796886226854</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45977.796886226854</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45977.796886226854</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45977.796886226854</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45977.796886226854</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45977.796886226854</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45977.796886226854</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45977.796886226854</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45977.796886226854</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45977.796886226854</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45977.796886226854</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45977.796886226854</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45977.796886226854</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45977.796886226854</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45977.796886226854</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45977.796886226854</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45977.796886226854</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45977.796886226854</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45977.796886226854</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45977.796886226854</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45977.796886226854</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45977.796886226854</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45977.796886226854</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45977.796886226854</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45977.796886226854</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45977.796886226854</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45977.796886226854</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45977.796886226854</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45977.796886226854</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45977.796886226854</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45977.796886226854</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45977.796886226854</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45977.796886226854</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45977.796886226854</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45977.796886226854</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45977.796886226854</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45977.796886226854</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45977.796886226854</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45977.796886226854</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45977.796886226854</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45977.796886226854</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45977.796886226854</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45977.796886226854</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45977.796886226854</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45977.796886226854</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45977.796886226854</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45977.796886226854</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45977.796886226854</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45977.796886226854</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45977.796886226854</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45977.796886226854</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45977.796886226854</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45977.796886226854</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45977.796886226854</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45977.796886226854</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45977.796886226854</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45977.796886226854</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45977.796886226854</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45977.796886226854</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45977.796886226854</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45977.796886226854</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45977.796886226854</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45977.796886226854</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45977.796886226854</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45977.796886226854</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45977.796886226854</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45977.796886226854</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45977.796886226854</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45977.796886226854</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45977.796886226854</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45977.796886226854</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45977.796886226854</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45977.796886226854</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45977.796886226854</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45977.796886226854</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45977.796886226854</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45977.796886226854</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45977.796886226854</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45977.796886226854</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45977.796886226854</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45977.796886226854</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45977.796886226854</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45977.796886226854</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45977.796886226854</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45977.796886226854</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45977.796886226854</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39126</v>
      </c>
      <c r="B2" s="129" t="str">
        <f>IFERROR(VLOOKUP(D2,DB!A:K,11,0),"")</f>
        <v>R6</v>
      </c>
      <c r="C2" s="130">
        <v>1</v>
      </c>
      <c r="D2" s="129" t="s">
        <v>29348</v>
      </c>
      <c r="E2" s="117" t="s">
        <v>39021</v>
      </c>
      <c r="F2" s="131">
        <v>45977.704386574071</v>
      </c>
      <c r="G2" s="105">
        <f t="shared" ref="G2:G3" ca="1" si="0">IFERROR(NOW()-F2,"-")</f>
        <v>9.249965278286254E-2</v>
      </c>
      <c r="H2" s="131">
        <v>45977.704386574071</v>
      </c>
      <c r="I2" s="129" t="str">
        <f>IFERROR(VLOOKUP(D2,DB!A:F,6,0),"")</f>
        <v>Generator-SG</v>
      </c>
      <c r="J2" s="129" t="str">
        <f>IFERROR(VLOOKUP(D2,DB!A:G,7,0),"")</f>
        <v>Dead</v>
      </c>
      <c r="K2" s="132" t="s">
        <v>39127</v>
      </c>
      <c r="L2" s="133" t="str">
        <f>IFERROR(VLOOKUP(D2,DB!A:I,9,0),"")</f>
        <v>Latis</v>
      </c>
    </row>
    <row r="3" spans="1:16382" ht="31.5" customHeight="1">
      <c r="A3" s="128"/>
      <c r="B3" s="129" t="str">
        <f>IFERROR(VLOOKUP(D3,DB!A:K,11,0),"")</f>
        <v/>
      </c>
      <c r="C3" s="130"/>
      <c r="D3" s="129"/>
      <c r="E3" s="117"/>
      <c r="F3" s="131"/>
      <c r="G3" s="105">
        <f t="shared" ca="1" si="0"/>
        <v>45977.796886226854</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ref="G4:G67" ca="1" si="1">IFERROR(NOW()-F4,"-")</f>
        <v>45977.796886226854</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50"/>
      <c r="E5" s="117"/>
      <c r="F5" s="131"/>
      <c r="G5" s="105">
        <f t="shared" ca="1" si="1"/>
        <v>45977.796886226854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45977.796886226854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45977.796886226854</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45977.796886226854</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45977.796886226854</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45977.796886226854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45977.796886226854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45977.796886226854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45977.796886226854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45977.796886226854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45977.796886226854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45977.796886226854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45977.796886226854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45977.796886226854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45977.796886226854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45977.796886226854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45977.796886226854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45977.796886226854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45977.796886226854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45977.796886226854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45977.796886226854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45977.796886226854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45977.796886226854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45977.796886226854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45977.796886226854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45977.796886226854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45977.796886226854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45977.796886226854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45977.796886226854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45977.796886226854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45977.796886226854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45977.796886226854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45977.796886226854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45977.796886226854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45977.796886226854</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45977.796886226854</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45977.796886226854</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45977.796886226854</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45977.796886226854</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45977.796886226854</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45977.796886226854</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45977.796886226854</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45977.796886226854</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45977.796886226854</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45977.796886226854</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45977.796886226854</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45977.796886226854</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45977.796886226854</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45977.796886226854</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45977.796886226854</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45977.796886226854</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45977.796886226854</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45977.796886226854</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45977.796886226854</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45977.796886226854</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45977.796886226854</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45977.796886226854</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45977.796886226854</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45977.796886226854</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45977.796886226854</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45977.796886226854</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45977.796886226854</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45977.796886226854</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ref="G68:G101" ca="1" si="2">IFERROR(NOW()-F68,"-")</f>
        <v>45977.796886226854</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45977.796886226854</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45977.796886226854</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45977.796886226854</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45977.796886226854</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45977.796886226854</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45977.796886226854</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45977.796886226854</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45977.796886226854</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45977.796886226854</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45977.796886226854</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45977.796886226854</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45977.796886226854</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45977.796886226854</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45977.796886226854</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45977.796886226854</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45977.796886226854</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45977.796886226854</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45977.796886226854</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45977.796886226854</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45977.796886226854</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45977.796886226854</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45977.796886226854</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45977.796886226854</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45977.796886226854</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45977.796886226854</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45977.796886226854</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45977.796886226854</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45977.796886226854</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45977.796886226854</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45977.796886226854</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45977.796886226854</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45977.796886226854</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45977.796886226854</v>
      </c>
      <c r="H101" s="131"/>
      <c r="I101" s="129" t="str">
        <f>IFERROR(VLOOKUP(D101,DB!A:F,6,0),"")</f>
        <v/>
      </c>
      <c r="J101" s="129" t="str">
        <f>IFERROR(VLOOKUP(D101,DB!A:G,7,0),"")</f>
        <v/>
      </c>
      <c r="K101" s="132"/>
      <c r="L101" s="133" t="str">
        <f>IFERROR(VLOOKUP(D101,DB!A:I,9,0),"")</f>
        <v/>
      </c>
    </row>
  </sheetData>
  <dataValidations count="2">
    <dataValidation allowBlank="1" showInputMessage="1" showErrorMessage="1" sqref="E1" xr:uid="{9E1BC488-8814-4F8A-8DBE-742B3278AB71}"/>
    <dataValidation type="list" allowBlank="1" showInputMessage="1" showErrorMessage="1" sqref="E2:E1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2025-11-16T16:09:09Z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